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50" yWindow="3480" windowWidth="15090" windowHeight="8460"/>
  </bookViews>
  <sheets>
    <sheet name="Abrechnungsformular" sheetId="2" r:id="rId1"/>
  </sheets>
  <definedNames>
    <definedName name="_xlnm.Print_Area" localSheetId="0">Abrechnungsformular!$A$1:$J$31</definedName>
    <definedName name="Text10" localSheetId="0">Abrechnungsformular!$A$18</definedName>
    <definedName name="Text13" localSheetId="0">Abrechnungsformular!#REF!</definedName>
    <definedName name="Text4" localSheetId="0">Abrechnungsformular!$B$8</definedName>
    <definedName name="Text6" localSheetId="0">Abrechnungsformular!$A$19</definedName>
    <definedName name="Text7" localSheetId="0">Abrechnungsformular!$B$9</definedName>
    <definedName name="Text8" localSheetId="0">Abrechnungsformular!$B$6</definedName>
    <definedName name="Text9" localSheetId="0">Abrechnungsformular!$A$17</definedName>
  </definedNames>
  <calcPr calcId="145621"/>
</workbook>
</file>

<file path=xl/calcChain.xml><?xml version="1.0" encoding="utf-8"?>
<calcChain xmlns="http://schemas.openxmlformats.org/spreadsheetml/2006/main">
  <c r="I15" i="2" l="1"/>
  <c r="F15" i="2" l="1"/>
  <c r="F14" i="2"/>
  <c r="G15" i="2"/>
  <c r="H15" i="2" s="1"/>
  <c r="J15" i="2" s="1"/>
  <c r="G14" i="2"/>
  <c r="F16" i="2"/>
  <c r="H14" i="2" l="1"/>
  <c r="I14" i="2" s="1"/>
  <c r="J14" i="2" s="1"/>
  <c r="G16" i="2"/>
  <c r="H16" i="2" s="1"/>
  <c r="I16" i="2" s="1"/>
  <c r="J16" i="2" s="1"/>
  <c r="F17" i="2"/>
  <c r="G17" i="2" s="1"/>
  <c r="H17" i="2" s="1"/>
  <c r="I17" i="2" s="1"/>
  <c r="J17" i="2" s="1"/>
  <c r="F18" i="2"/>
  <c r="G18" i="2" s="1"/>
  <c r="H18" i="2" s="1"/>
  <c r="I18" i="2" s="1"/>
  <c r="J18" i="2" s="1"/>
  <c r="J19" i="2" l="1"/>
  <c r="J20" i="2" l="1"/>
  <c r="J21" i="2" s="1"/>
</calcChain>
</file>

<file path=xl/sharedStrings.xml><?xml version="1.0" encoding="utf-8"?>
<sst xmlns="http://schemas.openxmlformats.org/spreadsheetml/2006/main" count="45" uniqueCount="44">
  <si>
    <t>     </t>
  </si>
  <si>
    <t>Steuerverwaltung des Kantons Graubünden</t>
  </si>
  <si>
    <t>Amministrazione imposte del Cantone dei Grigioni</t>
  </si>
  <si>
    <t>Abteilung Spezialsteuern · Sektion Quellensteuer · Steinbruchstrasse 18 · CH-7001 Chur</t>
  </si>
  <si>
    <t>Tel. +41 (0)81 257 34 91 / 92 · Fax +41 (0)81 257 21 55 · quellensteuer@stv.gr.ch · www.stv.gr.ch</t>
  </si>
  <si>
    <t>Indirizzo</t>
  </si>
  <si>
    <t>Persona responsabile</t>
  </si>
  <si>
    <t>Telefono</t>
  </si>
  <si>
    <t>Periodo del conteggio:</t>
  </si>
  <si>
    <t>dal</t>
  </si>
  <si>
    <t>al</t>
  </si>
  <si>
    <r>
      <t>Giorni</t>
    </r>
    <r>
      <rPr>
        <vertAlign val="superscript"/>
        <sz val="8"/>
        <rFont val="Arial"/>
        <family val="2"/>
      </rPr>
      <t>1</t>
    </r>
  </si>
  <si>
    <t xml:space="preserve">       Importo dovuto</t>
  </si>
  <si>
    <t>Formulario 121</t>
  </si>
  <si>
    <t>Luogo e data</t>
  </si>
  <si>
    <r>
      <t xml:space="preserve">       </t>
    </r>
    <r>
      <rPr>
        <sz val="10"/>
        <rFont val="Arial"/>
        <family val="2"/>
      </rPr>
      <t>Totale o riporto</t>
    </r>
  </si>
  <si>
    <t>Numero delle persone</t>
  </si>
  <si>
    <t>Luogo della rappresentazione
(comune)</t>
  </si>
  <si>
    <r>
      <t>Retribuzione lorda compresa tutte le indennità</t>
    </r>
    <r>
      <rPr>
        <vertAlign val="superscript"/>
        <sz val="8"/>
        <rFont val="Arial"/>
        <family val="2"/>
      </rPr>
      <t xml:space="preserve"> 2</t>
    </r>
    <r>
      <rPr>
        <sz val="8"/>
        <rFont val="Arial"/>
        <family val="2"/>
      </rPr>
      <t xml:space="preserve">         
CHF</t>
    </r>
  </si>
  <si>
    <t>Prestazione imponibile 
netta 
CHF</t>
  </si>
  <si>
    <t>Imposta alla fonte    
CHF</t>
  </si>
  <si>
    <t>Guadagno giornaliero medio                           
CHF</t>
  </si>
  <si>
    <r>
      <t xml:space="preserve">Aliquota d'imposta </t>
    </r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         
%</t>
    </r>
  </si>
  <si>
    <r>
      <t>1</t>
    </r>
    <r>
      <rPr>
        <sz val="10"/>
        <rFont val="Arial"/>
        <family val="2"/>
      </rPr>
      <t xml:space="preserve"> Numero dei giorni della rappresentazione, di prove di ripetizione</t>
    </r>
  </si>
  <si>
    <r>
      <t>2</t>
    </r>
    <r>
      <rPr>
        <sz val="10"/>
        <rFont val="Arial"/>
        <family val="2"/>
      </rPr>
      <t xml:space="preserve"> La retribuzione lorda comprende:</t>
    </r>
  </si>
  <si>
    <t xml:space="preserve"> - Salario, indennità, onorari, page, mance</t>
  </si>
  <si>
    <r>
      <t xml:space="preserve"> </t>
    </r>
    <r>
      <rPr>
        <sz val="9"/>
        <rFont val="Arial"/>
        <family val="2"/>
      </rPr>
      <t xml:space="preserve">  (prima delle deduzioni di eventuali commissioni all'intermediario)</t>
    </r>
  </si>
  <si>
    <t xml:space="preserve"> - tutte le indennità supplementari</t>
  </si>
  <si>
    <t xml:space="preserve"> - le prestazioni in natura (alloggio, vitto, ecc.)</t>
  </si>
  <si>
    <t xml:space="preserve"> - entrate accessorie (spese di viaggio, spese professionali, ecc.)</t>
  </si>
  <si>
    <r>
      <t>3</t>
    </r>
    <r>
      <rPr>
        <sz val="10"/>
        <rFont val="Arial"/>
        <family val="2"/>
      </rPr>
      <t xml:space="preserve"> le spese di conseguimento effetive più elevate devono essere documentate</t>
    </r>
  </si>
  <si>
    <t xml:space="preserve">       Deduzione 2% di provvigione</t>
  </si>
  <si>
    <r>
      <t xml:space="preserve">4 </t>
    </r>
    <r>
      <rPr>
        <sz val="10"/>
        <rFont val="Arial"/>
        <family val="2"/>
      </rPr>
      <t>Aliquota d'imposta per retribuzioni giornaliere (da/fino)</t>
    </r>
  </si>
  <si>
    <t>Ulteriori informazioni sono riportati nella promemoria nel modulo 120</t>
  </si>
  <si>
    <t>Effettuare il versamento, solo dopo la ricevuta della fattura.</t>
  </si>
  <si>
    <t>E-mail</t>
  </si>
  <si>
    <t>Ditta/ Nome</t>
  </si>
  <si>
    <t>Nome e cognome dell'artista, dello sportivo, del conferenziere, risp. nome d'arte del gruppo artistico</t>
  </si>
  <si>
    <r>
      <t>Deduzione del 20 % per spese di conseguimento</t>
    </r>
    <r>
      <rPr>
        <vertAlign val="superscript"/>
        <sz val="8"/>
        <rFont val="Arial"/>
        <family val="2"/>
      </rPr>
      <t xml:space="preserve">3                         </t>
    </r>
    <r>
      <rPr>
        <sz val="8"/>
        <rFont val="Arial"/>
        <family val="2"/>
      </rPr>
      <t xml:space="preserve"> 
CHF</t>
    </r>
  </si>
  <si>
    <t>Timbro e firma</t>
  </si>
  <si>
    <t xml:space="preserve">                       </t>
  </si>
  <si>
    <t>Administraziun da taglia dal chantun Grischun</t>
  </si>
  <si>
    <t>e piu</t>
  </si>
  <si>
    <t>Questo conteggio è da inoltrare entro 30 giorni dalla comparsa.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</si>
</sst>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dd/mm/yyyy;@"/>
    <numFmt numFmtId="166" formatCode="0.0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0" fillId="0" borderId="0" xfId="0" applyFill="1" applyProtection="1">
      <protection hidden="1"/>
    </xf>
    <xf numFmtId="0" fontId="0" fillId="0" borderId="0" xfId="0" applyFill="1"/>
    <xf numFmtId="0" fontId="0" fillId="0" borderId="0" xfId="0" applyFill="1" applyAlignment="1">
      <alignment vertical="center"/>
    </xf>
    <xf numFmtId="0" fontId="2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4" fillId="2" borderId="0" xfId="0" applyFont="1" applyFill="1" applyProtection="1">
      <protection hidden="1"/>
    </xf>
    <xf numFmtId="49" fontId="2" fillId="2" borderId="0" xfId="0" applyNumberFormat="1" applyFont="1" applyFill="1" applyProtection="1">
      <protection locked="0"/>
    </xf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8" fillId="0" borderId="0" xfId="0" applyFont="1" applyBorder="1"/>
    <xf numFmtId="0" fontId="9" fillId="0" borderId="0" xfId="0" applyFont="1"/>
    <xf numFmtId="0" fontId="10" fillId="0" borderId="0" xfId="0" applyFont="1"/>
    <xf numFmtId="0" fontId="9" fillId="0" borderId="0" xfId="0" applyFont="1" applyBorder="1"/>
    <xf numFmtId="0" fontId="7" fillId="0" borderId="0" xfId="0" applyFont="1" applyBorder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49" fontId="1" fillId="2" borderId="0" xfId="0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0" fontId="1" fillId="0" borderId="0" xfId="0" applyFont="1" applyFill="1"/>
    <xf numFmtId="49" fontId="2" fillId="2" borderId="0" xfId="0" applyNumberFormat="1" applyFont="1" applyFill="1" applyProtection="1">
      <protection hidden="1"/>
    </xf>
    <xf numFmtId="0" fontId="0" fillId="2" borderId="2" xfId="0" applyFill="1" applyBorder="1" applyProtection="1">
      <protection hidden="1"/>
    </xf>
    <xf numFmtId="0" fontId="0" fillId="0" borderId="2" xfId="0" applyFill="1" applyBorder="1"/>
    <xf numFmtId="0" fontId="1" fillId="2" borderId="0" xfId="0" applyFont="1" applyFill="1" applyAlignment="1" applyProtection="1">
      <alignment vertical="center"/>
      <protection hidden="1"/>
    </xf>
    <xf numFmtId="0" fontId="11" fillId="2" borderId="0" xfId="0" applyFont="1" applyFill="1" applyProtection="1">
      <protection hidden="1"/>
    </xf>
    <xf numFmtId="0" fontId="12" fillId="0" borderId="0" xfId="0" applyFont="1" applyAlignment="1">
      <alignment horizontal="left" vertical="center" indent="5"/>
    </xf>
    <xf numFmtId="0" fontId="3" fillId="0" borderId="0" xfId="0" applyFont="1" applyAlignment="1">
      <alignment vertical="center"/>
    </xf>
    <xf numFmtId="0" fontId="1" fillId="0" borderId="0" xfId="0" applyFont="1" applyAlignment="1"/>
    <xf numFmtId="0" fontId="3" fillId="0" borderId="1" xfId="0" applyFont="1" applyBorder="1" applyAlignment="1" applyProtection="1">
      <alignment horizontal="left" vertical="top" wrapText="1"/>
      <protection hidden="1"/>
    </xf>
    <xf numFmtId="0" fontId="3" fillId="0" borderId="0" xfId="0" applyFont="1" applyFill="1" applyAlignment="1">
      <alignment horizontal="left"/>
    </xf>
    <xf numFmtId="0" fontId="13" fillId="0" borderId="0" xfId="0" applyFont="1" applyAlignment="1">
      <alignment vertical="center"/>
    </xf>
    <xf numFmtId="0" fontId="1" fillId="2" borderId="0" xfId="0" applyFont="1" applyFill="1" applyBorder="1" applyProtection="1">
      <protection hidden="1"/>
    </xf>
    <xf numFmtId="0" fontId="1" fillId="0" borderId="0" xfId="0" applyFont="1" applyFill="1" applyBorder="1" applyAlignment="1">
      <alignment horizontal="left"/>
    </xf>
    <xf numFmtId="0" fontId="2" fillId="2" borderId="0" xfId="0" applyFont="1" applyFill="1" applyAlignment="1" applyProtection="1">
      <protection hidden="1"/>
    </xf>
    <xf numFmtId="49" fontId="2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 applyProtection="1">
      <alignment vertical="center"/>
      <protection locked="0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164" fontId="1" fillId="2" borderId="0" xfId="0" applyNumberFormat="1" applyFont="1" applyFill="1" applyProtection="1">
      <protection hidden="1"/>
    </xf>
    <xf numFmtId="164" fontId="0" fillId="2" borderId="0" xfId="0" applyNumberFormat="1" applyFill="1" applyProtection="1">
      <protection hidden="1"/>
    </xf>
    <xf numFmtId="3" fontId="1" fillId="2" borderId="0" xfId="0" applyNumberFormat="1" applyFont="1" applyFill="1" applyAlignment="1" applyProtection="1">
      <alignment horizontal="right"/>
      <protection hidden="1"/>
    </xf>
    <xf numFmtId="3" fontId="0" fillId="2" borderId="0" xfId="0" applyNumberFormat="1" applyFill="1" applyAlignment="1" applyProtection="1">
      <alignment horizontal="right"/>
      <protection hidden="1"/>
    </xf>
    <xf numFmtId="3" fontId="0" fillId="2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165" fontId="2" fillId="2" borderId="0" xfId="0" applyNumberFormat="1" applyFont="1" applyFill="1" applyAlignment="1" applyProtection="1">
      <alignment horizontal="left"/>
      <protection locked="0"/>
    </xf>
    <xf numFmtId="4" fontId="1" fillId="0" borderId="1" xfId="0" applyNumberFormat="1" applyFont="1" applyFill="1" applyBorder="1" applyAlignment="1" applyProtection="1">
      <alignment vertical="center"/>
      <protection locked="0"/>
    </xf>
    <xf numFmtId="4" fontId="2" fillId="0" borderId="1" xfId="0" applyNumberFormat="1" applyFont="1" applyFill="1" applyBorder="1" applyAlignment="1" applyProtection="1">
      <alignment vertical="center"/>
      <protection locked="0"/>
    </xf>
    <xf numFmtId="0" fontId="0" fillId="2" borderId="2" xfId="0" applyFill="1" applyBorder="1" applyProtection="1">
      <protection locked="0"/>
    </xf>
    <xf numFmtId="49" fontId="1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3" fontId="0" fillId="0" borderId="1" xfId="0" applyNumberFormat="1" applyFill="1" applyBorder="1" applyAlignment="1" applyProtection="1">
      <alignment vertical="center"/>
      <protection locked="0"/>
    </xf>
    <xf numFmtId="166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7</xdr:row>
      <xdr:rowOff>0</xdr:rowOff>
    </xdr:from>
    <xdr:to>
      <xdr:col>3</xdr:col>
      <xdr:colOff>402168</xdr:colOff>
      <xdr:row>7</xdr:row>
      <xdr:rowOff>0</xdr:rowOff>
    </xdr:to>
    <xdr:cxnSp macro="">
      <xdr:nvCxnSpPr>
        <xdr:cNvPr id="6" name="Gerade Verbindung 5"/>
        <xdr:cNvCxnSpPr/>
      </xdr:nvCxnSpPr>
      <xdr:spPr>
        <a:xfrm>
          <a:off x="1926167" y="1407583"/>
          <a:ext cx="207433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21167</xdr:colOff>
      <xdr:row>8</xdr:row>
      <xdr:rowOff>0</xdr:rowOff>
    </xdr:from>
    <xdr:to>
      <xdr:col>3</xdr:col>
      <xdr:colOff>412751</xdr:colOff>
      <xdr:row>8</xdr:row>
      <xdr:rowOff>0</xdr:rowOff>
    </xdr:to>
    <xdr:cxnSp macro="">
      <xdr:nvCxnSpPr>
        <xdr:cNvPr id="7" name="Gerade Verbindung 6"/>
        <xdr:cNvCxnSpPr/>
      </xdr:nvCxnSpPr>
      <xdr:spPr>
        <a:xfrm>
          <a:off x="1936750" y="1598083"/>
          <a:ext cx="207433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21167</xdr:colOff>
      <xdr:row>6</xdr:row>
      <xdr:rowOff>0</xdr:rowOff>
    </xdr:from>
    <xdr:to>
      <xdr:col>9</xdr:col>
      <xdr:colOff>0</xdr:colOff>
      <xdr:row>6</xdr:row>
      <xdr:rowOff>10584</xdr:rowOff>
    </xdr:to>
    <xdr:cxnSp macro="">
      <xdr:nvCxnSpPr>
        <xdr:cNvPr id="9" name="Gerade Verbindung 8"/>
        <xdr:cNvCxnSpPr/>
      </xdr:nvCxnSpPr>
      <xdr:spPr>
        <a:xfrm flipV="1">
          <a:off x="6191250" y="994833"/>
          <a:ext cx="2307167" cy="10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2208691</xdr:colOff>
      <xdr:row>0</xdr:row>
      <xdr:rowOff>0</xdr:rowOff>
    </xdr:from>
    <xdr:ext cx="5068410" cy="468013"/>
    <xdr:sp macro="" textlink="">
      <xdr:nvSpPr>
        <xdr:cNvPr id="12" name="Rechteck 11"/>
        <xdr:cNvSpPr/>
      </xdr:nvSpPr>
      <xdr:spPr>
        <a:xfrm>
          <a:off x="2208691" y="0"/>
          <a:ext cx="506841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de-DE" sz="2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solidFill>
              <a:schemeClr val="bg1">
                <a:lumMod val="65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478367</xdr:colOff>
      <xdr:row>0</xdr:row>
      <xdr:rowOff>95250</xdr:rowOff>
    </xdr:from>
    <xdr:ext cx="7797800" cy="642383"/>
    <xdr:sp macro="" textlink="">
      <xdr:nvSpPr>
        <xdr:cNvPr id="13" name="Rechteck 12"/>
        <xdr:cNvSpPr/>
      </xdr:nvSpPr>
      <xdr:spPr>
        <a:xfrm>
          <a:off x="4997450" y="95250"/>
          <a:ext cx="7797800" cy="642383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algn="l"/>
          <a:r>
            <a:rPr lang="de-DE" sz="1800" b="1" cap="none" spc="0">
              <a:ln w="10541" cmpd="sng">
                <a:noFill/>
                <a:prstDash val="solid"/>
              </a:ln>
              <a:solidFill>
                <a:sysClr val="windowText" lastClr="000000"/>
              </a:solidFill>
              <a:effectLst/>
            </a:rPr>
            <a:t>Conteggio dell'imposta alla fonte </a:t>
          </a:r>
          <a:r>
            <a:rPr lang="de-DE" sz="2000" b="1" cap="none" spc="0">
              <a:ln w="10541" cmpd="sng">
                <a:noFill/>
                <a:prstDash val="solid"/>
              </a:ln>
              <a:solidFill>
                <a:sysClr val="windowText" lastClr="000000"/>
              </a:solidFill>
              <a:effectLst/>
            </a:rPr>
            <a:t/>
          </a:r>
          <a:br>
            <a:rPr lang="de-DE" sz="2000" b="1" cap="none" spc="0">
              <a:ln w="10541" cmpd="sng">
                <a:noFill/>
                <a:prstDash val="solid"/>
              </a:ln>
              <a:solidFill>
                <a:sysClr val="windowText" lastClr="000000"/>
              </a:solidFill>
              <a:effectLst/>
            </a:rPr>
          </a:br>
          <a:r>
            <a:rPr lang="de-DE" sz="1400" b="1" cap="none" spc="0">
              <a:ln w="10541" cmpd="sng">
                <a:noFill/>
                <a:prstDash val="solid"/>
              </a:ln>
              <a:solidFill>
                <a:sysClr val="windowText" lastClr="000000"/>
              </a:solidFill>
              <a:effectLst/>
            </a:rPr>
            <a:t>per gli artisti, sportivi</a:t>
          </a:r>
          <a:r>
            <a:rPr lang="de-DE" sz="1400" b="1" cap="none" spc="0" baseline="0">
              <a:ln w="10541" cmpd="sng">
                <a:noFill/>
                <a:prstDash val="solid"/>
              </a:ln>
              <a:solidFill>
                <a:sysClr val="windowText" lastClr="000000"/>
              </a:solidFill>
              <a:effectLst/>
            </a:rPr>
            <a:t> e conferenzieri</a:t>
          </a:r>
          <a:endParaRPr lang="de-DE" sz="1400" b="1" cap="none" spc="0">
            <a:ln w="10541" cmpd="sng">
              <a:noFill/>
              <a:prstDash val="solid"/>
            </a:ln>
            <a:solidFill>
              <a:sysClr val="windowText" lastClr="000000"/>
            </a:solidFill>
            <a:effectLst/>
          </a:endParaRPr>
        </a:p>
      </xdr:txBody>
    </xdr:sp>
    <xdr:clientData/>
  </xdr:oneCellAnchor>
  <xdr:twoCellAnchor>
    <xdr:from>
      <xdr:col>1</xdr:col>
      <xdr:colOff>0</xdr:colOff>
      <xdr:row>8</xdr:row>
      <xdr:rowOff>0</xdr:rowOff>
    </xdr:from>
    <xdr:to>
      <xdr:col>3</xdr:col>
      <xdr:colOff>476250</xdr:colOff>
      <xdr:row>8</xdr:row>
      <xdr:rowOff>0</xdr:rowOff>
    </xdr:to>
    <xdr:cxnSp macro="">
      <xdr:nvCxnSpPr>
        <xdr:cNvPr id="31" name="Gerade Verbindung 30"/>
        <xdr:cNvCxnSpPr/>
      </xdr:nvCxnSpPr>
      <xdr:spPr>
        <a:xfrm>
          <a:off x="1915583" y="1418167"/>
          <a:ext cx="20743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</xdr:row>
      <xdr:rowOff>0</xdr:rowOff>
    </xdr:from>
    <xdr:to>
      <xdr:col>3</xdr:col>
      <xdr:colOff>476250</xdr:colOff>
      <xdr:row>7</xdr:row>
      <xdr:rowOff>0</xdr:rowOff>
    </xdr:to>
    <xdr:cxnSp macro="">
      <xdr:nvCxnSpPr>
        <xdr:cNvPr id="33" name="Gerade Verbindung 32"/>
        <xdr:cNvCxnSpPr/>
      </xdr:nvCxnSpPr>
      <xdr:spPr>
        <a:xfrm>
          <a:off x="1915583" y="1217083"/>
          <a:ext cx="20743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</xdr:row>
      <xdr:rowOff>0</xdr:rowOff>
    </xdr:from>
    <xdr:to>
      <xdr:col>3</xdr:col>
      <xdr:colOff>476250</xdr:colOff>
      <xdr:row>6</xdr:row>
      <xdr:rowOff>0</xdr:rowOff>
    </xdr:to>
    <xdr:cxnSp macro="">
      <xdr:nvCxnSpPr>
        <xdr:cNvPr id="35" name="Gerade Verbindung 34"/>
        <xdr:cNvCxnSpPr/>
      </xdr:nvCxnSpPr>
      <xdr:spPr>
        <a:xfrm>
          <a:off x="1915583" y="994833"/>
          <a:ext cx="20743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</xdr:row>
      <xdr:rowOff>0</xdr:rowOff>
    </xdr:from>
    <xdr:to>
      <xdr:col>8</xdr:col>
      <xdr:colOff>687916</xdr:colOff>
      <xdr:row>8</xdr:row>
      <xdr:rowOff>10584</xdr:rowOff>
    </xdr:to>
    <xdr:cxnSp macro="">
      <xdr:nvCxnSpPr>
        <xdr:cNvPr id="18" name="Gerade Verbindung 17"/>
        <xdr:cNvCxnSpPr/>
      </xdr:nvCxnSpPr>
      <xdr:spPr>
        <a:xfrm flipV="1">
          <a:off x="6244167" y="1280583"/>
          <a:ext cx="2307166" cy="10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12700</xdr:colOff>
      <xdr:row>10</xdr:row>
      <xdr:rowOff>233892</xdr:rowOff>
    </xdr:from>
    <xdr:to>
      <xdr:col>8</xdr:col>
      <xdr:colOff>95250</xdr:colOff>
      <xdr:row>10</xdr:row>
      <xdr:rowOff>238125</xdr:rowOff>
    </xdr:to>
    <xdr:cxnSp macro="">
      <xdr:nvCxnSpPr>
        <xdr:cNvPr id="19" name="Gerade Verbindung 18"/>
        <xdr:cNvCxnSpPr/>
      </xdr:nvCxnSpPr>
      <xdr:spPr>
        <a:xfrm>
          <a:off x="6680200" y="2719917"/>
          <a:ext cx="1778000" cy="42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19050</xdr:rowOff>
    </xdr:from>
    <xdr:to>
      <xdr:col>0</xdr:col>
      <xdr:colOff>438150</xdr:colOff>
      <xdr:row>2</xdr:row>
      <xdr:rowOff>28575</xdr:rowOff>
    </xdr:to>
    <xdr:pic>
      <xdr:nvPicPr>
        <xdr:cNvPr id="15" name="Grafik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381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8</xdr:col>
      <xdr:colOff>683683</xdr:colOff>
      <xdr:row>7</xdr:row>
      <xdr:rowOff>10584</xdr:rowOff>
    </xdr:to>
    <xdr:cxnSp macro="">
      <xdr:nvCxnSpPr>
        <xdr:cNvPr id="17" name="Gerade Verbindung 16"/>
        <xdr:cNvCxnSpPr/>
      </xdr:nvCxnSpPr>
      <xdr:spPr>
        <a:xfrm flipV="1">
          <a:off x="6686550" y="1704975"/>
          <a:ext cx="2302933" cy="10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9</xdr:row>
      <xdr:rowOff>0</xdr:rowOff>
    </xdr:from>
    <xdr:to>
      <xdr:col>3</xdr:col>
      <xdr:colOff>476250</xdr:colOff>
      <xdr:row>9</xdr:row>
      <xdr:rowOff>0</xdr:rowOff>
    </xdr:to>
    <xdr:cxnSp macro="">
      <xdr:nvCxnSpPr>
        <xdr:cNvPr id="21" name="Gerade Verbindung 20"/>
        <xdr:cNvCxnSpPr/>
      </xdr:nvCxnSpPr>
      <xdr:spPr>
        <a:xfrm>
          <a:off x="2257425" y="2228850"/>
          <a:ext cx="2066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9</xdr:row>
      <xdr:rowOff>247650</xdr:rowOff>
    </xdr:from>
    <xdr:to>
      <xdr:col>3</xdr:col>
      <xdr:colOff>495300</xdr:colOff>
      <xdr:row>9</xdr:row>
      <xdr:rowOff>247650</xdr:rowOff>
    </xdr:to>
    <xdr:cxnSp macro="">
      <xdr:nvCxnSpPr>
        <xdr:cNvPr id="23" name="Gerade Verbindung 22"/>
        <xdr:cNvCxnSpPr/>
      </xdr:nvCxnSpPr>
      <xdr:spPr>
        <a:xfrm>
          <a:off x="2276475" y="2476500"/>
          <a:ext cx="2066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1308100</xdr:colOff>
      <xdr:row>9</xdr:row>
      <xdr:rowOff>243417</xdr:rowOff>
    </xdr:from>
    <xdr:to>
      <xdr:col>8</xdr:col>
      <xdr:colOff>88900</xdr:colOff>
      <xdr:row>9</xdr:row>
      <xdr:rowOff>243417</xdr:rowOff>
    </xdr:to>
    <xdr:cxnSp macro="">
      <xdr:nvCxnSpPr>
        <xdr:cNvPr id="24" name="Gerade Verbindung 23"/>
        <xdr:cNvCxnSpPr/>
      </xdr:nvCxnSpPr>
      <xdr:spPr>
        <a:xfrm>
          <a:off x="6651625" y="2472267"/>
          <a:ext cx="1800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Zeros="0" tabSelected="1" zoomScaleNormal="100" workbookViewId="0">
      <selection activeCell="A14" sqref="A14"/>
    </sheetView>
  </sheetViews>
  <sheetFormatPr baseColWidth="10" defaultRowHeight="12.75"/>
  <cols>
    <col min="1" max="1" width="33.85546875" customWidth="1"/>
    <col min="2" max="2" width="7.85546875" customWidth="1"/>
    <col min="3" max="3" width="16" customWidth="1"/>
    <col min="4" max="4" width="8.7109375" customWidth="1"/>
    <col min="5" max="5" width="13.7109375" customWidth="1"/>
    <col min="6" max="6" width="19.85546875" customWidth="1"/>
    <col min="7" max="7" width="12.5703125" customWidth="1"/>
    <col min="8" max="8" width="12.85546875" customWidth="1"/>
    <col min="9" max="9" width="10.5703125" customWidth="1"/>
    <col min="10" max="10" width="12.140625" customWidth="1"/>
    <col min="11" max="16384" width="11.42578125" style="4"/>
  </cols>
  <sheetData>
    <row r="1" spans="1:12" s="11" customFormat="1" ht="20.25">
      <c r="A1" s="28" t="s">
        <v>1</v>
      </c>
      <c r="B1" s="14"/>
      <c r="C1" s="15"/>
      <c r="D1" s="14"/>
      <c r="E1" s="14"/>
      <c r="F1" s="14"/>
      <c r="G1" s="14"/>
      <c r="H1" s="16"/>
      <c r="I1" s="16"/>
      <c r="J1" s="16"/>
      <c r="K1" s="12"/>
      <c r="L1" s="12"/>
    </row>
    <row r="2" spans="1:12" s="11" customFormat="1" ht="15">
      <c r="A2" s="28" t="s">
        <v>41</v>
      </c>
      <c r="C2" s="10"/>
      <c r="H2" s="12"/>
      <c r="I2" s="13"/>
      <c r="J2" s="12"/>
      <c r="K2" s="12"/>
      <c r="L2" s="12"/>
    </row>
    <row r="3" spans="1:12" s="11" customFormat="1" ht="14.25">
      <c r="A3" s="28" t="s">
        <v>2</v>
      </c>
      <c r="H3" s="12"/>
      <c r="I3" s="12"/>
      <c r="K3" s="12"/>
    </row>
    <row r="4" spans="1:12" s="3" customFormat="1" ht="21" customHeight="1">
      <c r="A4" s="29" t="s">
        <v>3</v>
      </c>
      <c r="B4" s="2"/>
      <c r="C4" s="2"/>
      <c r="D4" s="2"/>
      <c r="E4" s="2"/>
      <c r="F4" s="2"/>
      <c r="G4" s="2"/>
      <c r="H4" s="2"/>
      <c r="I4" s="2"/>
      <c r="J4" s="2"/>
    </row>
    <row r="5" spans="1:12" s="3" customFormat="1" ht="21" customHeight="1">
      <c r="A5" s="29" t="s">
        <v>4</v>
      </c>
      <c r="B5" s="2"/>
      <c r="C5" s="2"/>
      <c r="D5" s="2"/>
      <c r="E5" s="2"/>
      <c r="F5" s="2"/>
      <c r="G5" s="2"/>
      <c r="H5" s="2"/>
      <c r="I5" s="2"/>
      <c r="J5" s="2"/>
    </row>
    <row r="6" spans="1:12" s="22" customFormat="1" ht="24" customHeight="1">
      <c r="A6" s="30" t="s">
        <v>36</v>
      </c>
      <c r="B6" s="57" t="s">
        <v>0</v>
      </c>
      <c r="C6" s="57"/>
      <c r="D6" s="57"/>
      <c r="E6" s="20"/>
      <c r="F6" s="19" t="s">
        <v>6</v>
      </c>
      <c r="G6" s="37"/>
      <c r="H6" s="52"/>
      <c r="I6" s="52"/>
      <c r="J6" s="20"/>
    </row>
    <row r="7" spans="1:12" s="22" customFormat="1" ht="18.75" customHeight="1">
      <c r="A7" s="30" t="s">
        <v>5</v>
      </c>
      <c r="B7" s="59"/>
      <c r="C7" s="59"/>
      <c r="D7" s="59"/>
      <c r="E7" s="20"/>
      <c r="F7" s="21" t="s">
        <v>7</v>
      </c>
      <c r="G7" s="56"/>
      <c r="H7" s="52"/>
      <c r="I7" s="52"/>
      <c r="J7" s="20"/>
    </row>
    <row r="8" spans="1:12" s="22" customFormat="1" ht="21" customHeight="1">
      <c r="A8" s="18"/>
      <c r="B8" s="57" t="s">
        <v>0</v>
      </c>
      <c r="C8" s="57"/>
      <c r="D8" s="57"/>
      <c r="E8" s="20"/>
      <c r="F8" s="22" t="s">
        <v>35</v>
      </c>
      <c r="G8" s="58"/>
      <c r="H8" s="58"/>
      <c r="I8" s="58"/>
      <c r="J8" s="20"/>
    </row>
    <row r="9" spans="1:12" s="22" customFormat="1" ht="20.25" customHeight="1">
      <c r="A9" s="19"/>
      <c r="B9" s="57"/>
      <c r="C9" s="57"/>
      <c r="D9" s="57"/>
      <c r="E9" s="20"/>
      <c r="F9" s="36" t="s">
        <v>8</v>
      </c>
      <c r="G9" s="9"/>
      <c r="H9" s="23"/>
      <c r="I9" s="23"/>
      <c r="J9" s="20"/>
    </row>
    <row r="10" spans="1:12" s="22" customFormat="1" ht="20.25" customHeight="1">
      <c r="A10" s="19"/>
      <c r="B10" s="57"/>
      <c r="C10" s="57"/>
      <c r="D10" s="57"/>
      <c r="E10" s="20"/>
      <c r="F10" s="48" t="s">
        <v>9</v>
      </c>
      <c r="G10" s="37"/>
      <c r="H10" s="23"/>
      <c r="I10" s="23"/>
      <c r="J10" s="20"/>
    </row>
    <row r="11" spans="1:12" s="22" customFormat="1" ht="20.25" customHeight="1">
      <c r="A11" s="19"/>
      <c r="B11" s="18"/>
      <c r="C11" s="18"/>
      <c r="D11" s="20"/>
      <c r="E11" s="20"/>
      <c r="F11" s="53" t="s">
        <v>10</v>
      </c>
      <c r="G11" s="48" t="s">
        <v>40</v>
      </c>
      <c r="H11" s="48"/>
      <c r="I11" s="23"/>
      <c r="J11" s="20"/>
    </row>
    <row r="12" spans="1:12" s="22" customFormat="1" ht="6.75" customHeight="1">
      <c r="A12" s="19"/>
      <c r="B12" s="18"/>
      <c r="C12" s="18"/>
      <c r="D12" s="21"/>
      <c r="E12" s="21"/>
      <c r="F12" s="21"/>
      <c r="G12" s="21"/>
      <c r="H12" s="21"/>
      <c r="I12" s="21"/>
      <c r="J12" s="21"/>
    </row>
    <row r="13" spans="1:12" s="32" customFormat="1" ht="48.75" customHeight="1">
      <c r="A13" s="31" t="s">
        <v>37</v>
      </c>
      <c r="B13" s="31" t="s">
        <v>16</v>
      </c>
      <c r="C13" s="31" t="s">
        <v>17</v>
      </c>
      <c r="D13" s="31" t="s">
        <v>11</v>
      </c>
      <c r="E13" s="31" t="s">
        <v>18</v>
      </c>
      <c r="F13" s="31" t="s">
        <v>38</v>
      </c>
      <c r="G13" s="31" t="s">
        <v>19</v>
      </c>
      <c r="H13" s="31" t="s">
        <v>21</v>
      </c>
      <c r="I13" s="31" t="s">
        <v>22</v>
      </c>
      <c r="J13" s="31" t="s">
        <v>20</v>
      </c>
    </row>
    <row r="14" spans="1:12" s="5" customFormat="1" ht="33" customHeight="1">
      <c r="A14" s="38"/>
      <c r="B14" s="39"/>
      <c r="C14" s="38"/>
      <c r="D14" s="39"/>
      <c r="E14" s="40"/>
      <c r="F14" s="54">
        <f>SUM(E14)*20%</f>
        <v>0</v>
      </c>
      <c r="G14" s="41">
        <f t="shared" ref="G14:G18" si="0">SUM(E14)-F14</f>
        <v>0</v>
      </c>
      <c r="H14" s="41">
        <f>IF(OR(B14="",D14=""),0,G14/D14/B14)</f>
        <v>0</v>
      </c>
      <c r="I14" s="55">
        <f>IF(H14=0,0,IF(H14&lt;=$F$23,$D$23,IF(AND(H14&gt;=$E$24,H14&lt;=$F$24),$D$24,IF(AND(H14&gt;=$E$25,H14&lt;=$F$25),$D$25,IF(H14&gt;=$E$26,$D$26,0))))*100)</f>
        <v>0</v>
      </c>
      <c r="J14" s="49">
        <f>ROUND(2*(G14*I14/100),1)/2</f>
        <v>0</v>
      </c>
    </row>
    <row r="15" spans="1:12" s="5" customFormat="1" ht="33" customHeight="1">
      <c r="A15" s="38"/>
      <c r="B15" s="39"/>
      <c r="C15" s="38"/>
      <c r="D15" s="39"/>
      <c r="E15" s="40"/>
      <c r="F15" s="54">
        <f>SUM(E15)*20%</f>
        <v>0</v>
      </c>
      <c r="G15" s="41">
        <f t="shared" si="0"/>
        <v>0</v>
      </c>
      <c r="H15" s="41">
        <f t="shared" ref="H15:H16" si="1">IF(OR(B15="",D15=""),0,G15/D15/B15)</f>
        <v>0</v>
      </c>
      <c r="I15" s="55">
        <f>IF(H15=0,0,IF(H15&lt;=$F$23,$D$23,IF(AND(H15&gt;=$E$24,H15&lt;=$F$24),$D$24,IF(AND(H15&gt;=$E$25,H15&lt;=$F$25),$D$25,IF(H15&gt;=$E$26,$D$26,0))))*100)</f>
        <v>0</v>
      </c>
      <c r="J15" s="49">
        <f t="shared" ref="J15:J18" si="2">ROUND(2*(G15*I15/100),1)/2</f>
        <v>0</v>
      </c>
    </row>
    <row r="16" spans="1:12" s="5" customFormat="1" ht="33" customHeight="1">
      <c r="A16" s="38"/>
      <c r="B16" s="39"/>
      <c r="C16" s="38"/>
      <c r="D16" s="39"/>
      <c r="E16" s="40"/>
      <c r="F16" s="54">
        <f>SUM(E16)*20%</f>
        <v>0</v>
      </c>
      <c r="G16" s="41">
        <f t="shared" si="0"/>
        <v>0</v>
      </c>
      <c r="H16" s="41">
        <f t="shared" si="1"/>
        <v>0</v>
      </c>
      <c r="I16" s="55">
        <f>IF(H16=0,0,IF(H16&lt;=$F$23,$D$23,IF(AND(H16&gt;=$E$24,H16&lt;=$F$24),$D$24,IF(AND(H16&gt;=$E$25,H16&lt;=$F$25),$D$25,IF(H16&gt;=$E$26,$D$26,0))))*100)</f>
        <v>0</v>
      </c>
      <c r="J16" s="49">
        <f t="shared" si="2"/>
        <v>0</v>
      </c>
    </row>
    <row r="17" spans="1:10" s="5" customFormat="1" ht="33" customHeight="1">
      <c r="A17" s="38"/>
      <c r="B17" s="39"/>
      <c r="C17" s="38"/>
      <c r="D17" s="39"/>
      <c r="E17" s="40"/>
      <c r="F17" s="54">
        <f t="shared" ref="F17:F18" si="3">SUM(E17)*20%</f>
        <v>0</v>
      </c>
      <c r="G17" s="41">
        <f t="shared" si="0"/>
        <v>0</v>
      </c>
      <c r="H17" s="41">
        <f>IF(OR(B17="",D17=""),0,G17/D17/B17)</f>
        <v>0</v>
      </c>
      <c r="I17" s="55">
        <f t="shared" ref="I17:I18" si="4">IF(H17=0,0,IF(H17&lt;=$F$23,$D$23,IF(AND(H17&gt;=$E$24,H17&lt;=$F$24),$D$24,IF(AND(H17&gt;=$E$25,H17&lt;=$F$25),$D$25,IF(H17&gt;=$E$26,$D$26,0))))*100)</f>
        <v>0</v>
      </c>
      <c r="J17" s="49">
        <f t="shared" si="2"/>
        <v>0</v>
      </c>
    </row>
    <row r="18" spans="1:10" s="5" customFormat="1" ht="33.75" customHeight="1">
      <c r="A18" s="38"/>
      <c r="B18" s="39"/>
      <c r="C18" s="38"/>
      <c r="D18" s="39"/>
      <c r="E18" s="40"/>
      <c r="F18" s="54">
        <f t="shared" si="3"/>
        <v>0</v>
      </c>
      <c r="G18" s="41">
        <f t="shared" si="0"/>
        <v>0</v>
      </c>
      <c r="H18" s="41">
        <f t="shared" ref="H18" si="5">IF(OR(B18="",D18=""),0,G18/D18/B18)</f>
        <v>0</v>
      </c>
      <c r="I18" s="55">
        <f t="shared" si="4"/>
        <v>0</v>
      </c>
      <c r="J18" s="49">
        <f t="shared" si="2"/>
        <v>0</v>
      </c>
    </row>
    <row r="19" spans="1:10" s="5" customFormat="1" ht="21" customHeight="1">
      <c r="A19" s="6" t="s">
        <v>43</v>
      </c>
      <c r="B19" s="7"/>
      <c r="C19" s="7"/>
      <c r="D19" s="7"/>
      <c r="E19" s="7"/>
      <c r="F19" s="7"/>
      <c r="G19" s="6" t="s">
        <v>15</v>
      </c>
      <c r="H19" s="7"/>
      <c r="I19" s="7"/>
      <c r="J19" s="49">
        <f>IF((J14+J18)="","",SUM(J14:J18))</f>
        <v>0</v>
      </c>
    </row>
    <row r="20" spans="1:10" s="5" customFormat="1" ht="20.100000000000001" customHeight="1">
      <c r="A20" s="8" t="s">
        <v>23</v>
      </c>
      <c r="B20" s="7"/>
      <c r="C20" s="7"/>
      <c r="D20" s="7"/>
      <c r="E20" s="7"/>
      <c r="F20" s="7"/>
      <c r="G20" s="26" t="s">
        <v>31</v>
      </c>
      <c r="H20" s="7"/>
      <c r="I20" s="7"/>
      <c r="J20" s="49">
        <f>IF(J19="","",ROUND(2*(-J19*2%),1)/2)</f>
        <v>0</v>
      </c>
    </row>
    <row r="21" spans="1:10" s="5" customFormat="1" ht="20.100000000000001" customHeight="1">
      <c r="A21" s="8" t="s">
        <v>24</v>
      </c>
      <c r="B21" s="7"/>
      <c r="C21" s="7"/>
      <c r="D21" s="7"/>
      <c r="E21" s="7"/>
      <c r="F21" s="7"/>
      <c r="G21" s="6" t="s">
        <v>12</v>
      </c>
      <c r="H21" s="7"/>
      <c r="I21" s="7"/>
      <c r="J21" s="50">
        <f>IF(J19="","",SUM(J19:J20))</f>
        <v>0</v>
      </c>
    </row>
    <row r="22" spans="1:10" ht="14.25">
      <c r="A22" s="21" t="s">
        <v>25</v>
      </c>
      <c r="B22" s="2"/>
      <c r="C22" s="2"/>
      <c r="D22" s="8" t="s">
        <v>32</v>
      </c>
      <c r="G22" s="2"/>
      <c r="H22" s="2"/>
      <c r="I22" s="2"/>
      <c r="J22" s="2"/>
    </row>
    <row r="23" spans="1:10">
      <c r="A23" s="21" t="s">
        <v>26</v>
      </c>
      <c r="B23" s="2"/>
      <c r="D23" s="42">
        <v>0.128</v>
      </c>
      <c r="E23" s="44">
        <v>0</v>
      </c>
      <c r="F23" s="46">
        <v>200</v>
      </c>
      <c r="G23" s="2"/>
      <c r="H23" s="2"/>
      <c r="I23" s="2"/>
      <c r="J23" s="2"/>
    </row>
    <row r="24" spans="1:10">
      <c r="A24" s="21" t="s">
        <v>27</v>
      </c>
      <c r="B24" s="2"/>
      <c r="C24" s="1"/>
      <c r="D24" s="43">
        <v>0.14399999999999999</v>
      </c>
      <c r="E24" s="45">
        <v>201</v>
      </c>
      <c r="F24" s="46">
        <v>1000</v>
      </c>
      <c r="G24" s="2"/>
      <c r="H24" s="2"/>
      <c r="I24" s="2"/>
      <c r="J24" s="2"/>
    </row>
    <row r="25" spans="1:10">
      <c r="A25" s="21" t="s">
        <v>28</v>
      </c>
      <c r="B25" s="2"/>
      <c r="C25" s="1"/>
      <c r="D25" s="43">
        <v>0.17</v>
      </c>
      <c r="E25" s="45">
        <v>1001</v>
      </c>
      <c r="F25" s="46">
        <v>3000</v>
      </c>
      <c r="G25" s="4"/>
      <c r="H25" s="4"/>
      <c r="I25" s="4"/>
      <c r="J25" s="4"/>
    </row>
    <row r="26" spans="1:10">
      <c r="A26" s="21" t="s">
        <v>29</v>
      </c>
      <c r="B26" s="2"/>
      <c r="C26" s="1"/>
      <c r="D26" s="43">
        <v>0.19</v>
      </c>
      <c r="E26" s="45">
        <v>3001</v>
      </c>
      <c r="F26" s="47" t="s">
        <v>42</v>
      </c>
      <c r="G26" s="2"/>
      <c r="H26" s="2"/>
      <c r="I26" s="2"/>
      <c r="J26" s="2"/>
    </row>
    <row r="27" spans="1:10" ht="17.25" customHeight="1">
      <c r="A27" s="8" t="s">
        <v>30</v>
      </c>
      <c r="B27" s="2"/>
      <c r="D27" s="4"/>
      <c r="E27" s="4"/>
      <c r="F27" s="4"/>
      <c r="G27" s="2"/>
      <c r="H27" s="2"/>
      <c r="I27" s="2"/>
      <c r="J27" s="2"/>
    </row>
    <row r="28" spans="1:10">
      <c r="A28" s="4"/>
      <c r="B28" s="2"/>
      <c r="C28" s="2"/>
      <c r="D28" s="2"/>
      <c r="E28" s="2"/>
      <c r="F28" s="2"/>
      <c r="G28" s="2"/>
      <c r="H28" s="2"/>
      <c r="I28" s="2"/>
      <c r="J28" s="2"/>
    </row>
    <row r="29" spans="1:10" ht="30.75" customHeight="1">
      <c r="A29" s="27" t="s">
        <v>33</v>
      </c>
      <c r="B29" s="2"/>
      <c r="C29" s="2"/>
      <c r="D29" s="4"/>
      <c r="E29" s="4"/>
      <c r="F29" s="4"/>
      <c r="G29" s="4"/>
      <c r="H29" s="4"/>
      <c r="I29" s="4"/>
      <c r="J29" s="4"/>
    </row>
    <row r="30" spans="1:10" ht="15">
      <c r="A30" s="33" t="s">
        <v>34</v>
      </c>
      <c r="B30" s="2"/>
      <c r="C30" s="2"/>
      <c r="D30" s="34"/>
      <c r="E30" s="34" t="s">
        <v>14</v>
      </c>
      <c r="F30" s="51"/>
      <c r="G30" s="35" t="s">
        <v>39</v>
      </c>
      <c r="H30" s="25"/>
      <c r="I30" s="24"/>
      <c r="J30" s="24"/>
    </row>
    <row r="31" spans="1:10">
      <c r="A31" s="17" t="s">
        <v>13</v>
      </c>
    </row>
  </sheetData>
  <sheetProtection password="D912" sheet="1" objects="1" scenarios="1"/>
  <mergeCells count="6">
    <mergeCell ref="B10:D10"/>
    <mergeCell ref="G8:I8"/>
    <mergeCell ref="B6:D6"/>
    <mergeCell ref="B7:D7"/>
    <mergeCell ref="B8:D8"/>
    <mergeCell ref="B9:D9"/>
  </mergeCells>
  <phoneticPr fontId="3" type="noConversion"/>
  <printOptions horizontalCentered="1"/>
  <pageMargins left="0.19685039370078741" right="0.31496062992125984" top="0" bottom="0.27559055118110237" header="0.51181102362204722" footer="0.39370078740157483"/>
  <pageSetup paperSize="9" scale="8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D1765952F32054BA0CE2187B40FED27" ma:contentTypeVersion="6" ma:contentTypeDescription="Ein neues Dokument erstellen." ma:contentTypeScope="" ma:versionID="10f19bc62262ab6d9e49164fb62d450e">
  <xsd:schema xmlns:xsd="http://www.w3.org/2001/XMLSchema" xmlns:xs="http://www.w3.org/2001/XMLSchema" xmlns:p="http://schemas.microsoft.com/office/2006/metadata/properties" xmlns:ns1="http://schemas.microsoft.com/sharepoint/v3" xmlns:ns3="7b2abbae-b814-4f65-a4fd-7a819f736293" targetNamespace="http://schemas.microsoft.com/office/2006/metadata/properties" ma:root="true" ma:fieldsID="3a7d897208a668633dce9280fd2787c2" ns1:_="" ns3:_="">
    <xsd:import namespace="http://schemas.microsoft.com/sharepoint/v3"/>
    <xsd:import namespace="7b2abbae-b814-4f65-a4fd-7a819f736293"/>
    <xsd:element name="properties">
      <xsd:complexType>
        <xsd:sequence>
          <xsd:element name="documentManagement">
            <xsd:complexType>
              <xsd:all>
                <xsd:element ref="ns1:CustomerID" minOccurs="0"/>
                <xsd:element ref="ns1:Language" minOccurs="0"/>
                <xsd:element ref="ns3:Titolo" minOccurs="0"/>
                <xsd:element ref="ns3:Form_x002e_" minOccurs="0"/>
                <xsd:element ref="ns3:Modul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ustomerID" ma:index="8" nillable="true" ma:displayName="Benutzerdefinierte ID" ma:internalName="CustomerID">
      <xsd:simpleType>
        <xsd:restriction base="dms:Text"/>
      </xsd:simpleType>
    </xsd:element>
    <xsd:element name="Language" ma:index="9" nillable="true" ma:displayName="Sprache" ma:default="Deutsch" ma:internalName="Language">
      <xsd:simpleType>
        <xsd:union memberTypes="dms:Text">
          <xsd:simpleType>
            <xsd:restriction base="dms:Choice">
              <xsd:enumeration value="Arabisch (Saudi-Arabien)"/>
              <xsd:enumeration value="Bulgarisch (Bulgarien)"/>
              <xsd:enumeration value="Chinesisch (Hongkong SAR)"/>
              <xsd:enumeration value="Chinesisch (China)"/>
              <xsd:enumeration value="Chinesisch (Taiwan)"/>
              <xsd:enumeration value="Kroatisch (Kroatien)"/>
              <xsd:enumeration value="Tschechisch (Tschechische Republik)"/>
              <xsd:enumeration value="Dänisch (Dänemark)"/>
              <xsd:enumeration value="Niederländisch (Niederlande)"/>
              <xsd:enumeration value="Englisch"/>
              <xsd:enumeration value="Estnisch (Estland)"/>
              <xsd:enumeration value="Finnisch (Finnland)"/>
              <xsd:enumeration value="Französisch (Frankreich)"/>
              <xsd:enumeration value="Deutsch (Deutschland)"/>
              <xsd:enumeration value="Griechisch (Griechenland)"/>
              <xsd:enumeration value="Hebräisch (Israel)"/>
              <xsd:enumeration value="Hindi (Indien)"/>
              <xsd:enumeration value="Ungarisch (Ungarn)"/>
              <xsd:enumeration value="Indonesisch (Indonesien)"/>
              <xsd:enumeration value="Italienisch (Italien)"/>
              <xsd:enumeration value="Japanisch (Japan)"/>
              <xsd:enumeration value="Koreanisch (Korea)"/>
              <xsd:enumeration value="Lettisch (Lettland)"/>
              <xsd:enumeration value="Litauisch (Litauen)"/>
              <xsd:enumeration value="Malaiisch (Malaysia)"/>
              <xsd:enumeration value="Norwegisch (Bokmal) (Norwegen)"/>
              <xsd:enumeration value="Polnisch (Polen)"/>
              <xsd:enumeration value="Portugiesisch (Brasilien)"/>
              <xsd:enumeration value="Portugiesisch (Portugal)"/>
              <xsd:enumeration value="Rumänisch (Rumänien)"/>
              <xsd:enumeration value="Russisch (Russische Föderation)"/>
              <xsd:enumeration value="Serbisch (Lateinisch) (Serbien)"/>
              <xsd:enumeration value="Slowakisch (Slowakei)"/>
              <xsd:enumeration value="Slowenisch (Slowenien)"/>
              <xsd:enumeration value="Spanisch (Spanien)"/>
              <xsd:enumeration value="Schwedisch (Schweden)"/>
              <xsd:enumeration value="Thailändisch (Thailand)"/>
              <xsd:enumeration value="Türkisch (Türkei)"/>
              <xsd:enumeration value="Ukrainisch (Ukraine)"/>
              <xsd:enumeration value="Urdu (Islamische Republik Pakistan)"/>
              <xsd:enumeration value="Vietnamesisch (Vietnam)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abbae-b814-4f65-a4fd-7a819f736293" elementFormDefault="qualified">
    <xsd:import namespace="http://schemas.microsoft.com/office/2006/documentManagement/types"/>
    <xsd:import namespace="http://schemas.microsoft.com/office/infopath/2007/PartnerControls"/>
    <xsd:element name="Titolo" ma:index="11" nillable="true" ma:displayName="Titolo" ma:internalName="Titolo">
      <xsd:simpleType>
        <xsd:restriction base="dms:Text">
          <xsd:maxLength value="255"/>
        </xsd:restriction>
      </xsd:simpleType>
    </xsd:element>
    <xsd:element name="Form_x002e_" ma:index="12" nillable="true" ma:displayName="Form." ma:internalName="Form_x002e_">
      <xsd:simpleType>
        <xsd:restriction base="dms:Text">
          <xsd:maxLength value="255"/>
        </xsd:restriction>
      </xsd:simpleType>
    </xsd:element>
    <xsd:element name="Moduli" ma:index="13" nillable="true" ma:displayName="Moduli" ma:internalName="Moduli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10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Italienisch (Italien)</Language>
    <CustomerID xmlns="http://schemas.microsoft.com/sharepoint/v3">2500</CustomerID>
    <Titolo xmlns="7b2abbae-b814-4f65-a4fd-7a819f736293">Conteggio dell’imposta alla fonte per artisti, atleti e relatori</Titolo>
    <Form_x002e_ xmlns="7b2abbae-b814-4f65-a4fd-7a819f736293" xsi:nil="true"/>
    <Moduli xmlns="7b2abbae-b814-4f65-a4fd-7a819f736293">121</Moduli>
  </documentManagement>
</p:properties>
</file>

<file path=customXml/itemProps1.xml><?xml version="1.0" encoding="utf-8"?>
<ds:datastoreItem xmlns:ds="http://schemas.openxmlformats.org/officeDocument/2006/customXml" ds:itemID="{5A0541C2-64DF-4383-AFF7-CA149B824994}"/>
</file>

<file path=customXml/itemProps2.xml><?xml version="1.0" encoding="utf-8"?>
<ds:datastoreItem xmlns:ds="http://schemas.openxmlformats.org/officeDocument/2006/customXml" ds:itemID="{DF917112-FB1F-466F-97ED-631643C6D2BA}"/>
</file>

<file path=customXml/itemProps3.xml><?xml version="1.0" encoding="utf-8"?>
<ds:datastoreItem xmlns:ds="http://schemas.openxmlformats.org/officeDocument/2006/customXml" ds:itemID="{A660A748-4066-424F-AF69-61A664D1216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7</vt:i4>
      </vt:variant>
    </vt:vector>
  </HeadingPairs>
  <TitlesOfParts>
    <vt:vector size="8" baseType="lpstr">
      <vt:lpstr>Abrechnungsformular</vt:lpstr>
      <vt:lpstr>Abrechnungsformular!Druckbereich</vt:lpstr>
      <vt:lpstr>Abrechnungsformular!Text10</vt:lpstr>
      <vt:lpstr>Abrechnungsformular!Text4</vt:lpstr>
      <vt:lpstr>Abrechnungsformular!Text6</vt:lpstr>
      <vt:lpstr>Abrechnungsformular!Text7</vt:lpstr>
      <vt:lpstr>Abrechnungsformular!Text8</vt:lpstr>
      <vt:lpstr>Abrechnungsformular!Text9</vt:lpstr>
    </vt:vector>
  </TitlesOfParts>
  <Company>Kant. Verwaltung GR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Reber Beat</dc:creator>
  <cp:lastModifiedBy>Gadient Nicolle</cp:lastModifiedBy>
  <cp:lastPrinted>2013-12-13T07:17:17Z</cp:lastPrinted>
  <dcterms:created xsi:type="dcterms:W3CDTF">2003-10-09T11:57:15Z</dcterms:created>
  <dcterms:modified xsi:type="dcterms:W3CDTF">2016-11-10T15:47:41Z</dcterms:modified>
  <cp:category>C1#Abrechnungs- / Antrags- und Anmeldeformulare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0x0101005D1765952F32054BA0CE2187B40FED27</vt:lpwstr>
  </property>
</Properties>
</file>