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32" windowHeight="4968" tabRatio="711" activeTab="0"/>
  </bookViews>
  <sheets>
    <sheet name="Preisanalyse PC" sheetId="1" r:id="rId1"/>
  </sheets>
  <definedNames/>
  <calcPr fullCalcOnLoad="1"/>
</workbook>
</file>

<file path=xl/sharedStrings.xml><?xml version="1.0" encoding="utf-8"?>
<sst xmlns="http://schemas.openxmlformats.org/spreadsheetml/2006/main" count="93" uniqueCount="50">
  <si>
    <t>Ort, Datum:</t>
  </si>
  <si>
    <t>Tiefbauamt Graubünden</t>
  </si>
  <si>
    <t>Ufficio tecnico dei Grigioni</t>
  </si>
  <si>
    <t>Uffizi da construcziun bassa dal Grischun</t>
  </si>
  <si>
    <t>[CHF]</t>
  </si>
  <si>
    <t>Menge</t>
  </si>
  <si>
    <t xml:space="preserve">Unternehmung: </t>
  </si>
  <si>
    <t xml:space="preserve">zum Angebot vom: </t>
  </si>
  <si>
    <t>Lohnansatz:</t>
  </si>
  <si>
    <t>(gemäss Kalkulation)</t>
  </si>
  <si>
    <t>Beton B 30/20, PC 250</t>
  </si>
  <si>
    <t>Vibriernadel</t>
  </si>
  <si>
    <t>Beton einbringen und verdichten</t>
  </si>
  <si>
    <t>Beispiel:</t>
  </si>
  <si>
    <t>Transport</t>
  </si>
  <si>
    <t>Beton für Fundamente</t>
  </si>
  <si>
    <t>m3</t>
  </si>
  <si>
    <r>
      <t>L</t>
    </r>
    <r>
      <rPr>
        <sz val="8"/>
        <rFont val="Arial"/>
        <family val="2"/>
      </rPr>
      <t xml:space="preserve"> 2)</t>
    </r>
  </si>
  <si>
    <r>
      <t>M</t>
    </r>
    <r>
      <rPr>
        <sz val="8"/>
        <rFont val="Arial"/>
        <family val="2"/>
      </rPr>
      <t xml:space="preserve"> 3)</t>
    </r>
  </si>
  <si>
    <r>
      <t>I</t>
    </r>
    <r>
      <rPr>
        <sz val="8"/>
        <rFont val="Arial"/>
        <family val="2"/>
      </rPr>
      <t xml:space="preserve"> 4)</t>
    </r>
  </si>
  <si>
    <r>
      <t>F</t>
    </r>
    <r>
      <rPr>
        <sz val="8"/>
        <rFont val="Arial"/>
        <family val="2"/>
      </rPr>
      <t xml:space="preserve"> 5)</t>
    </r>
  </si>
  <si>
    <t>X</t>
  </si>
  <si>
    <t>Umformer</t>
  </si>
  <si>
    <t>[Faktor]</t>
  </si>
  <si>
    <t>Positionsbeschrieb / Kostenelement</t>
  </si>
  <si>
    <t>E</t>
  </si>
  <si>
    <t>Total</t>
  </si>
  <si>
    <t>7=4x5x6</t>
  </si>
  <si>
    <t>Kap. / Pos.Nr.</t>
  </si>
  <si>
    <t>[Anzahl]</t>
  </si>
  <si>
    <t>[ ]</t>
  </si>
  <si>
    <r>
      <t>L</t>
    </r>
    <r>
      <rPr>
        <sz val="6"/>
        <rFont val="Arial"/>
        <family val="2"/>
      </rPr>
      <t xml:space="preserve"> 2)</t>
    </r>
  </si>
  <si>
    <r>
      <t>M</t>
    </r>
    <r>
      <rPr>
        <sz val="6"/>
        <rFont val="Arial"/>
        <family val="2"/>
      </rPr>
      <t xml:space="preserve"> 3)</t>
    </r>
  </si>
  <si>
    <r>
      <t>I</t>
    </r>
    <r>
      <rPr>
        <sz val="6"/>
        <rFont val="Arial"/>
        <family val="2"/>
      </rPr>
      <t xml:space="preserve"> 4)</t>
    </r>
  </si>
  <si>
    <r>
      <t>F</t>
    </r>
    <r>
      <rPr>
        <sz val="6"/>
        <rFont val="Arial"/>
        <family val="2"/>
      </rPr>
      <t xml:space="preserve"> 5)</t>
    </r>
  </si>
  <si>
    <t>281  /  231.001</t>
  </si>
  <si>
    <t>h</t>
  </si>
  <si>
    <t>Preisanalysen</t>
  </si>
  <si>
    <t>BAK/WK2</t>
  </si>
  <si>
    <t>EZ/KAF</t>
  </si>
  <si>
    <t>5*</t>
  </si>
  <si>
    <t>6*</t>
  </si>
  <si>
    <t>Faktoren EZ/KAF:</t>
  </si>
  <si>
    <t>Auftrag:</t>
  </si>
  <si>
    <r>
      <t>L</t>
    </r>
    <r>
      <rPr>
        <sz val="10"/>
        <rFont val="Arial"/>
        <family val="0"/>
      </rPr>
      <t xml:space="preserve">ohn: </t>
    </r>
  </si>
  <si>
    <r>
      <t>M</t>
    </r>
    <r>
      <rPr>
        <sz val="10"/>
        <rFont val="Arial"/>
        <family val="0"/>
      </rPr>
      <t xml:space="preserve">aterial: </t>
    </r>
  </si>
  <si>
    <r>
      <t>I</t>
    </r>
    <r>
      <rPr>
        <sz val="10"/>
        <rFont val="Arial"/>
        <family val="0"/>
      </rPr>
      <t xml:space="preserve">nventar: </t>
    </r>
  </si>
  <si>
    <r>
      <t>F</t>
    </r>
    <r>
      <rPr>
        <sz val="10"/>
        <rFont val="Arial"/>
        <family val="0"/>
      </rPr>
      <t xml:space="preserve">remdleistung: </t>
    </r>
  </si>
  <si>
    <t>Bei Platzmangel kann auch eine Beilage beigefügt werden !</t>
  </si>
  <si>
    <t>Unternehmer/ARGE: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</si>
</sst>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/\ mmmm\ yyyy"/>
    <numFmt numFmtId="171" formatCode="&quot; ./. &quot;\ 0.0%\ "/>
    <numFmt numFmtId="172" formatCode="&quot; + &quot;\ 0.0%\ "/>
    <numFmt numFmtId="173" formatCode="#,##0.00\ "/>
    <numFmt numFmtId="174" formatCode="#,##0.00\ ;[Red]\-#,##0.00\ "/>
    <numFmt numFmtId="175" formatCode="0&quot;.&quot;"/>
    <numFmt numFmtId="176" formatCode="#,##0.000"/>
    <numFmt numFmtId="177" formatCode="0.000"/>
    <numFmt numFmtId="178" formatCode="[$-807]dddd\,\ d\.\ mmmm\ yyyy"/>
    <numFmt numFmtId="179" formatCode="dd/mm/yy;@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Century Gothic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8"/>
      <name val="Century Gothic"/>
      <family val="2"/>
    </font>
    <font>
      <b/>
      <sz val="6"/>
      <name val="Century Gothic"/>
      <family val="2"/>
    </font>
    <font>
      <b/>
      <sz val="8"/>
      <name val="Century Gothic"/>
      <family val="2"/>
    </font>
    <font>
      <b/>
      <i/>
      <sz val="10"/>
      <name val="Century Gothic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ck"/>
      <top style="thick"/>
      <bottom style="thick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ck"/>
      <bottom style="thick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ck"/>
      <right style="thick"/>
      <top style="thick"/>
      <bottom style="thick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ck"/>
      <bottom style="thick"/>
    </border>
    <border>
      <left>
        <color indexed="63"/>
      </left>
      <right style="hair"/>
      <top style="thick"/>
      <bottom style="thick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9" fontId="4" fillId="0" borderId="0" xfId="17" applyFont="1" applyAlignment="1" applyProtection="1">
      <alignment vertical="center"/>
      <protection/>
    </xf>
    <xf numFmtId="43" fontId="0" fillId="0" borderId="0" xfId="15" applyFont="1" applyAlignment="1" applyProtection="1">
      <alignment vertical="center"/>
      <protection/>
    </xf>
    <xf numFmtId="43" fontId="4" fillId="0" borderId="0" xfId="15" applyFont="1" applyAlignment="1" applyProtection="1">
      <alignment vertical="center"/>
      <protection/>
    </xf>
    <xf numFmtId="43" fontId="0" fillId="0" borderId="0" xfId="15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vertical="center"/>
      <protection/>
    </xf>
    <xf numFmtId="9" fontId="0" fillId="0" borderId="0" xfId="17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43" fontId="0" fillId="0" borderId="1" xfId="15" applyFont="1" applyBorder="1" applyAlignment="1" applyProtection="1">
      <alignment vertical="center"/>
      <protection/>
    </xf>
    <xf numFmtId="9" fontId="0" fillId="0" borderId="1" xfId="17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3" fontId="0" fillId="0" borderId="0" xfId="15" applyAlignment="1" applyProtection="1">
      <alignment vertical="center"/>
      <protection/>
    </xf>
    <xf numFmtId="9" fontId="0" fillId="0" borderId="0" xfId="17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right" vertical="center"/>
      <protection/>
    </xf>
    <xf numFmtId="0" fontId="0" fillId="0" borderId="2" xfId="0" applyBorder="1" applyAlignment="1" applyProtection="1">
      <alignment vertical="center"/>
      <protection/>
    </xf>
    <xf numFmtId="9" fontId="0" fillId="0" borderId="0" xfId="17" applyFill="1" applyBorder="1" applyAlignment="1" applyProtection="1">
      <alignment vertical="center"/>
      <protection/>
    </xf>
    <xf numFmtId="43" fontId="0" fillId="0" borderId="0" xfId="15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Fill="1" applyBorder="1" applyAlignment="1" applyProtection="1">
      <alignment vertical="center"/>
      <protection/>
    </xf>
    <xf numFmtId="4" fontId="0" fillId="0" borderId="4" xfId="0" applyNumberFormat="1" applyFill="1" applyBorder="1" applyAlignment="1" applyProtection="1">
      <alignment vertical="center"/>
      <protection/>
    </xf>
    <xf numFmtId="43" fontId="0" fillId="0" borderId="4" xfId="15" applyFill="1" applyBorder="1" applyAlignment="1" applyProtection="1">
      <alignment vertical="center"/>
      <protection/>
    </xf>
    <xf numFmtId="9" fontId="0" fillId="0" borderId="4" xfId="17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" fontId="0" fillId="0" borderId="0" xfId="0" applyNumberFormat="1" applyFill="1" applyAlignment="1" applyProtection="1">
      <alignment vertical="center"/>
      <protection/>
    </xf>
    <xf numFmtId="43" fontId="0" fillId="0" borderId="0" xfId="15" applyFill="1" applyAlignment="1" applyProtection="1">
      <alignment vertical="center"/>
      <protection/>
    </xf>
    <xf numFmtId="9" fontId="0" fillId="0" borderId="0" xfId="17" applyFill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1" xfId="0" applyFill="1" applyBorder="1" applyAlignment="1" applyProtection="1">
      <alignment vertical="center"/>
      <protection/>
    </xf>
    <xf numFmtId="4" fontId="0" fillId="0" borderId="1" xfId="0" applyNumberFormat="1" applyFill="1" applyBorder="1" applyAlignment="1" applyProtection="1">
      <alignment vertical="center"/>
      <protection/>
    </xf>
    <xf numFmtId="43" fontId="0" fillId="0" borderId="1" xfId="15" applyFill="1" applyBorder="1" applyAlignment="1" applyProtection="1">
      <alignment vertical="center"/>
      <protection/>
    </xf>
    <xf numFmtId="9" fontId="0" fillId="0" borderId="1" xfId="17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right" vertical="center"/>
      <protection/>
    </xf>
    <xf numFmtId="9" fontId="1" fillId="0" borderId="6" xfId="17" applyFont="1" applyFill="1" applyBorder="1" applyAlignment="1" applyProtection="1">
      <alignment vertical="center"/>
      <protection/>
    </xf>
    <xf numFmtId="43" fontId="1" fillId="0" borderId="6" xfId="15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43" fontId="3" fillId="0" borderId="0" xfId="15" applyFont="1" applyFill="1" applyAlignment="1" applyProtection="1">
      <alignment vertical="center"/>
      <protection/>
    </xf>
    <xf numFmtId="9" fontId="3" fillId="0" borderId="0" xfId="17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vertical="center"/>
      <protection/>
    </xf>
    <xf numFmtId="43" fontId="0" fillId="2" borderId="8" xfId="15" applyFill="1" applyBorder="1" applyAlignment="1" applyProtection="1">
      <alignment horizontal="center" vertical="center"/>
      <protection/>
    </xf>
    <xf numFmtId="43" fontId="0" fillId="2" borderId="9" xfId="15" applyFill="1" applyBorder="1" applyAlignment="1" applyProtection="1">
      <alignment vertical="center"/>
      <protection/>
    </xf>
    <xf numFmtId="0" fontId="7" fillId="2" borderId="10" xfId="0" applyFont="1" applyFill="1" applyBorder="1" applyAlignment="1" applyProtection="1">
      <alignment horizontal="center" vertical="center"/>
      <protection/>
    </xf>
    <xf numFmtId="0" fontId="7" fillId="2" borderId="11" xfId="0" applyFont="1" applyFill="1" applyBorder="1" applyAlignment="1" applyProtection="1">
      <alignment horizontal="center" vertical="center"/>
      <protection/>
    </xf>
    <xf numFmtId="0" fontId="7" fillId="2" borderId="12" xfId="0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43" fontId="6" fillId="2" borderId="11" xfId="15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10" fillId="2" borderId="11" xfId="0" applyFont="1" applyFill="1" applyBorder="1" applyAlignment="1" applyProtection="1">
      <alignment horizontal="center" vertical="center"/>
      <protection/>
    </xf>
    <xf numFmtId="0" fontId="10" fillId="2" borderId="12" xfId="0" applyFont="1" applyFill="1" applyBorder="1" applyAlignment="1" applyProtection="1">
      <alignment horizontal="center"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43" fontId="9" fillId="2" borderId="11" xfId="15" applyFont="1" applyFill="1" applyBorder="1" applyAlignment="1" applyProtection="1">
      <alignment horizontal="center" vertical="center"/>
      <protection/>
    </xf>
    <xf numFmtId="176" fontId="9" fillId="2" borderId="11" xfId="0" applyNumberFormat="1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center" vertical="center"/>
      <protection/>
    </xf>
    <xf numFmtId="0" fontId="8" fillId="2" borderId="1" xfId="0" applyFont="1" applyFill="1" applyBorder="1" applyAlignment="1" applyProtection="1">
      <alignment horizontal="center" vertical="center"/>
      <protection/>
    </xf>
    <xf numFmtId="0" fontId="8" fillId="2" borderId="7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43" fontId="8" fillId="2" borderId="8" xfId="15" applyFont="1" applyFill="1" applyBorder="1" applyAlignment="1" applyProtection="1">
      <alignment horizontal="center" vertical="center"/>
      <protection/>
    </xf>
    <xf numFmtId="176" fontId="8" fillId="2" borderId="8" xfId="0" applyNumberFormat="1" applyFont="1" applyFill="1" applyBorder="1" applyAlignment="1" applyProtection="1">
      <alignment vertical="center"/>
      <protection/>
    </xf>
    <xf numFmtId="43" fontId="13" fillId="2" borderId="9" xfId="15" applyFont="1" applyFill="1" applyBorder="1" applyAlignment="1" applyProtection="1">
      <alignment vertical="center"/>
      <protection/>
    </xf>
    <xf numFmtId="43" fontId="0" fillId="0" borderId="7" xfId="15" applyFont="1" applyBorder="1" applyAlignment="1" applyProtection="1">
      <alignment vertical="center"/>
      <protection/>
    </xf>
    <xf numFmtId="43" fontId="0" fillId="0" borderId="13" xfId="15" applyFill="1" applyBorder="1" applyAlignment="1" applyProtection="1">
      <alignment vertical="center"/>
      <protection/>
    </xf>
    <xf numFmtId="4" fontId="0" fillId="0" borderId="2" xfId="0" applyNumberFormat="1" applyFont="1" applyBorder="1" applyAlignment="1" applyProtection="1">
      <alignment vertical="center"/>
      <protection/>
    </xf>
    <xf numFmtId="43" fontId="0" fillId="0" borderId="14" xfId="15" applyFill="1" applyBorder="1" applyAlignment="1" applyProtection="1">
      <alignment vertical="center"/>
      <protection/>
    </xf>
    <xf numFmtId="43" fontId="0" fillId="0" borderId="7" xfId="15" applyFill="1" applyBorder="1" applyAlignment="1" applyProtection="1">
      <alignment vertical="center"/>
      <protection/>
    </xf>
    <xf numFmtId="43" fontId="8" fillId="2" borderId="15" xfId="15" applyFont="1" applyFill="1" applyBorder="1" applyAlignment="1" applyProtection="1">
      <alignment vertical="center"/>
      <protection/>
    </xf>
    <xf numFmtId="43" fontId="8" fillId="2" borderId="16" xfId="15" applyFont="1" applyFill="1" applyBorder="1" applyAlignment="1" applyProtection="1">
      <alignment vertical="center"/>
      <protection/>
    </xf>
    <xf numFmtId="43" fontId="9" fillId="2" borderId="11" xfId="15" applyFont="1" applyFill="1" applyBorder="1" applyAlignment="1" applyProtection="1">
      <alignment vertical="center"/>
      <protection/>
    </xf>
    <xf numFmtId="43" fontId="0" fillId="2" borderId="15" xfId="15" applyFill="1" applyBorder="1" applyAlignment="1" applyProtection="1">
      <alignment vertical="center"/>
      <protection/>
    </xf>
    <xf numFmtId="43" fontId="0" fillId="2" borderId="16" xfId="15" applyFill="1" applyBorder="1" applyAlignment="1" applyProtection="1">
      <alignment vertical="center"/>
      <protection/>
    </xf>
    <xf numFmtId="43" fontId="6" fillId="2" borderId="11" xfId="15" applyFont="1" applyFill="1" applyBorder="1" applyAlignment="1" applyProtection="1">
      <alignment vertical="center"/>
      <protection/>
    </xf>
    <xf numFmtId="43" fontId="15" fillId="0" borderId="0" xfId="15" applyFont="1" applyAlignment="1" applyProtection="1">
      <alignment horizontal="right" vertical="center"/>
      <protection/>
    </xf>
    <xf numFmtId="0" fontId="1" fillId="0" borderId="5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0" fontId="1" fillId="0" borderId="1" xfId="0" applyFont="1" applyFill="1" applyBorder="1" applyAlignment="1" applyProtection="1">
      <alignment horizontal="centerContinuous" vertical="center"/>
      <protection/>
    </xf>
    <xf numFmtId="43" fontId="1" fillId="0" borderId="15" xfId="15" applyFont="1" applyFill="1" applyBorder="1" applyAlignment="1" applyProtection="1">
      <alignment horizontal="center" vertical="center"/>
      <protection/>
    </xf>
    <xf numFmtId="43" fontId="1" fillId="0" borderId="15" xfId="15" applyFont="1" applyFill="1" applyBorder="1" applyAlignment="1" applyProtection="1">
      <alignment horizontal="centerContinuous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13" xfId="0" applyFont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8" xfId="15" applyNumberFormat="1" applyFont="1" applyFill="1" applyBorder="1" applyAlignment="1" applyProtection="1">
      <alignment horizontal="center" vertical="center"/>
      <protection/>
    </xf>
    <xf numFmtId="0" fontId="0" fillId="0" borderId="8" xfId="15" applyNumberFormat="1" applyFont="1" applyFill="1" applyBorder="1" applyAlignment="1" applyProtection="1">
      <alignment horizontal="centerContinuous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Continuous" vertical="center"/>
      <protection/>
    </xf>
    <xf numFmtId="43" fontId="0" fillId="0" borderId="11" xfId="15" applyFont="1" applyFill="1" applyBorder="1" applyAlignment="1" applyProtection="1">
      <alignment horizontal="center" vertical="center"/>
      <protection/>
    </xf>
    <xf numFmtId="9" fontId="0" fillId="0" borderId="11" xfId="17" applyFont="1" applyFill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centerContinuous" vertical="center"/>
      <protection/>
    </xf>
    <xf numFmtId="0" fontId="7" fillId="0" borderId="1" xfId="0" applyFont="1" applyBorder="1" applyAlignment="1" applyProtection="1">
      <alignment horizontal="centerContinuous" vertical="center"/>
      <protection/>
    </xf>
    <xf numFmtId="0" fontId="7" fillId="0" borderId="7" xfId="0" applyFont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 applyProtection="1">
      <alignment horizontal="centerContinuous" vertical="center"/>
      <protection/>
    </xf>
    <xf numFmtId="43" fontId="7" fillId="0" borderId="15" xfId="15" applyFont="1" applyFill="1" applyBorder="1" applyAlignment="1" applyProtection="1">
      <alignment horizontal="center" vertical="center"/>
      <protection/>
    </xf>
    <xf numFmtId="43" fontId="7" fillId="0" borderId="15" xfId="15" applyFont="1" applyFill="1" applyBorder="1" applyAlignment="1" applyProtection="1">
      <alignment horizontal="centerContinuous" vertical="center"/>
      <protection/>
    </xf>
    <xf numFmtId="0" fontId="6" fillId="0" borderId="2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8" xfId="15" applyNumberFormat="1" applyFont="1" applyFill="1" applyBorder="1" applyAlignment="1" applyProtection="1">
      <alignment horizontal="center" vertical="center"/>
      <protection/>
    </xf>
    <xf numFmtId="0" fontId="6" fillId="0" borderId="8" xfId="15" applyNumberFormat="1" applyFont="1" applyFill="1" applyBorder="1" applyAlignment="1" applyProtection="1">
      <alignment horizontal="centerContinuous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Continuous" vertical="center"/>
      <protection/>
    </xf>
    <xf numFmtId="43" fontId="6" fillId="0" borderId="11" xfId="15" applyFont="1" applyFill="1" applyBorder="1" applyAlignment="1" applyProtection="1">
      <alignment horizontal="center" vertical="center"/>
      <protection/>
    </xf>
    <xf numFmtId="9" fontId="6" fillId="0" borderId="11" xfId="17" applyFont="1" applyFill="1" applyBorder="1" applyAlignment="1" applyProtection="1">
      <alignment horizontal="center" vertical="center"/>
      <protection/>
    </xf>
    <xf numFmtId="176" fontId="0" fillId="2" borderId="8" xfId="0" applyNumberFormat="1" applyFill="1" applyBorder="1" applyAlignment="1" applyProtection="1">
      <alignment vertical="center"/>
      <protection/>
    </xf>
    <xf numFmtId="176" fontId="6" fillId="2" borderId="11" xfId="0" applyNumberFormat="1" applyFont="1" applyFill="1" applyBorder="1" applyAlignment="1" applyProtection="1">
      <alignment vertical="center"/>
      <protection/>
    </xf>
    <xf numFmtId="4" fontId="0" fillId="3" borderId="17" xfId="17" applyNumberFormat="1" applyFont="1" applyFill="1" applyBorder="1" applyAlignment="1" applyProtection="1">
      <alignment horizontal="right" vertical="center"/>
      <protection locked="0"/>
    </xf>
    <xf numFmtId="176" fontId="0" fillId="3" borderId="18" xfId="0" applyNumberFormat="1" applyFill="1" applyBorder="1" applyAlignment="1" applyProtection="1">
      <alignment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43" fontId="0" fillId="3" borderId="20" xfId="15" applyFont="1" applyFill="1" applyBorder="1" applyAlignment="1" applyProtection="1">
      <alignment horizontal="center" vertical="center"/>
      <protection locked="0"/>
    </xf>
    <xf numFmtId="176" fontId="0" fillId="3" borderId="20" xfId="0" applyNumberFormat="1" applyFill="1" applyBorder="1" applyAlignment="1" applyProtection="1">
      <alignment vertical="center"/>
      <protection locked="0"/>
    </xf>
    <xf numFmtId="43" fontId="0" fillId="3" borderId="20" xfId="15" applyFill="1" applyBorder="1" applyAlignment="1" applyProtection="1">
      <alignment horizontal="center" vertical="center"/>
      <protection locked="0"/>
    </xf>
    <xf numFmtId="176" fontId="0" fillId="3" borderId="17" xfId="0" applyNumberFormat="1" applyFill="1" applyBorder="1" applyAlignment="1" applyProtection="1">
      <alignment vertical="center"/>
      <protection locked="0"/>
    </xf>
    <xf numFmtId="43" fontId="0" fillId="3" borderId="25" xfId="15" applyFill="1" applyBorder="1" applyAlignment="1" applyProtection="1">
      <alignment horizontal="center" vertical="center"/>
      <protection locked="0"/>
    </xf>
    <xf numFmtId="176" fontId="0" fillId="3" borderId="25" xfId="0" applyNumberFormat="1" applyFill="1" applyBorder="1" applyAlignment="1" applyProtection="1">
      <alignment vertical="center"/>
      <protection locked="0"/>
    </xf>
    <xf numFmtId="43" fontId="0" fillId="3" borderId="27" xfId="15" applyFill="1" applyBorder="1" applyAlignment="1" applyProtection="1">
      <alignment horizontal="center" vertical="center"/>
      <protection locked="0"/>
    </xf>
    <xf numFmtId="43" fontId="8" fillId="3" borderId="27" xfId="15" applyFont="1" applyFill="1" applyBorder="1" applyAlignment="1" applyProtection="1">
      <alignment horizontal="center" vertical="center"/>
      <protection/>
    </xf>
    <xf numFmtId="176" fontId="8" fillId="3" borderId="18" xfId="0" applyNumberFormat="1" applyFont="1" applyFill="1" applyBorder="1" applyAlignment="1" applyProtection="1">
      <alignment vertical="center"/>
      <protection/>
    </xf>
    <xf numFmtId="0" fontId="8" fillId="3" borderId="19" xfId="0" applyFont="1" applyFill="1" applyBorder="1" applyAlignment="1" applyProtection="1">
      <alignment horizontal="center" vertical="center"/>
      <protection/>
    </xf>
    <xf numFmtId="0" fontId="8" fillId="3" borderId="20" xfId="0" applyFont="1" applyFill="1" applyBorder="1" applyAlignment="1" applyProtection="1">
      <alignment horizontal="center" vertical="center"/>
      <protection/>
    </xf>
    <xf numFmtId="0" fontId="8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/>
      <protection/>
    </xf>
    <xf numFmtId="0" fontId="8" fillId="3" borderId="17" xfId="0" applyFont="1" applyFill="1" applyBorder="1" applyAlignment="1" applyProtection="1">
      <alignment horizontal="center" vertical="center"/>
      <protection/>
    </xf>
    <xf numFmtId="0" fontId="8" fillId="3" borderId="23" xfId="0" applyFont="1" applyFill="1" applyBorder="1" applyAlignment="1" applyProtection="1">
      <alignment horizontal="center" vertical="center"/>
      <protection/>
    </xf>
    <xf numFmtId="0" fontId="8" fillId="3" borderId="24" xfId="0" applyFont="1" applyFill="1" applyBorder="1" applyAlignment="1" applyProtection="1">
      <alignment horizontal="center" vertical="center"/>
      <protection/>
    </xf>
    <xf numFmtId="0" fontId="8" fillId="3" borderId="25" xfId="0" applyFont="1" applyFill="1" applyBorder="1" applyAlignment="1" applyProtection="1">
      <alignment horizontal="center" vertical="center"/>
      <protection/>
    </xf>
    <xf numFmtId="0" fontId="8" fillId="3" borderId="26" xfId="0" applyFont="1" applyFill="1" applyBorder="1" applyAlignment="1" applyProtection="1">
      <alignment horizontal="center" vertical="center"/>
      <protection/>
    </xf>
    <xf numFmtId="43" fontId="8" fillId="3" borderId="28" xfId="15" applyFont="1" applyFill="1" applyBorder="1" applyAlignment="1" applyProtection="1">
      <alignment horizontal="center" vertical="center"/>
      <protection/>
    </xf>
    <xf numFmtId="176" fontId="8" fillId="3" borderId="28" xfId="0" applyNumberFormat="1" applyFont="1" applyFill="1" applyBorder="1" applyAlignment="1" applyProtection="1">
      <alignment vertical="center"/>
      <protection/>
    </xf>
    <xf numFmtId="43" fontId="8" fillId="3" borderId="28" xfId="15" applyFont="1" applyFill="1" applyBorder="1" applyAlignment="1" applyProtection="1">
      <alignment vertical="center"/>
      <protection/>
    </xf>
    <xf numFmtId="43" fontId="8" fillId="3" borderId="17" xfId="15" applyFont="1" applyFill="1" applyBorder="1" applyAlignment="1" applyProtection="1">
      <alignment horizontal="center" vertical="center"/>
      <protection/>
    </xf>
    <xf numFmtId="176" fontId="8" fillId="3" borderId="17" xfId="0" applyNumberFormat="1" applyFont="1" applyFill="1" applyBorder="1" applyAlignment="1" applyProtection="1">
      <alignment vertical="center"/>
      <protection/>
    </xf>
    <xf numFmtId="43" fontId="8" fillId="3" borderId="17" xfId="15" applyFont="1" applyFill="1" applyBorder="1" applyAlignment="1" applyProtection="1">
      <alignment vertical="center"/>
      <protection/>
    </xf>
    <xf numFmtId="43" fontId="8" fillId="3" borderId="25" xfId="15" applyFont="1" applyFill="1" applyBorder="1" applyAlignment="1" applyProtection="1">
      <alignment horizontal="center" vertical="center"/>
      <protection/>
    </xf>
    <xf numFmtId="176" fontId="8" fillId="3" borderId="25" xfId="0" applyNumberFormat="1" applyFont="1" applyFill="1" applyBorder="1" applyAlignment="1" applyProtection="1">
      <alignment vertical="center"/>
      <protection/>
    </xf>
    <xf numFmtId="43" fontId="8" fillId="3" borderId="25" xfId="15" applyFont="1" applyFill="1" applyBorder="1" applyAlignment="1" applyProtection="1">
      <alignment vertical="center"/>
      <protection/>
    </xf>
    <xf numFmtId="4" fontId="0" fillId="3" borderId="20" xfId="15" applyNumberFormat="1" applyFont="1" applyFill="1" applyBorder="1" applyAlignment="1" applyProtection="1">
      <alignment vertical="center"/>
      <protection locked="0"/>
    </xf>
    <xf numFmtId="4" fontId="0" fillId="3" borderId="25" xfId="15" applyNumberFormat="1" applyFont="1" applyFill="1" applyBorder="1" applyAlignment="1" applyProtection="1">
      <alignment vertical="center"/>
      <protection locked="0"/>
    </xf>
    <xf numFmtId="43" fontId="1" fillId="4" borderId="29" xfId="15" applyFont="1" applyFill="1" applyBorder="1" applyAlignment="1" applyProtection="1">
      <alignment horizontal="center" vertical="center"/>
      <protection/>
    </xf>
    <xf numFmtId="0" fontId="0" fillId="4" borderId="9" xfId="15" applyNumberFormat="1" applyFont="1" applyFill="1" applyBorder="1" applyAlignment="1" applyProtection="1">
      <alignment horizontal="center" vertical="center"/>
      <protection/>
    </xf>
    <xf numFmtId="43" fontId="0" fillId="4" borderId="30" xfId="15" applyFont="1" applyFill="1" applyBorder="1" applyAlignment="1" applyProtection="1">
      <alignment horizontal="center" vertical="center"/>
      <protection/>
    </xf>
    <xf numFmtId="43" fontId="7" fillId="4" borderId="29" xfId="15" applyFont="1" applyFill="1" applyBorder="1" applyAlignment="1" applyProtection="1">
      <alignment horizontal="center" vertical="center"/>
      <protection/>
    </xf>
    <xf numFmtId="0" fontId="6" fillId="4" borderId="9" xfId="15" applyNumberFormat="1" applyFont="1" applyFill="1" applyBorder="1" applyAlignment="1" applyProtection="1">
      <alignment horizontal="center" vertical="center"/>
      <protection/>
    </xf>
    <xf numFmtId="43" fontId="6" fillId="4" borderId="30" xfId="15" applyFont="1" applyFill="1" applyBorder="1" applyAlignment="1" applyProtection="1">
      <alignment horizontal="center" vertical="center"/>
      <protection/>
    </xf>
    <xf numFmtId="4" fontId="6" fillId="2" borderId="30" xfId="15" applyNumberFormat="1" applyFont="1" applyFill="1" applyBorder="1" applyAlignment="1" applyProtection="1">
      <alignment vertical="center"/>
      <protection/>
    </xf>
    <xf numFmtId="4" fontId="0" fillId="4" borderId="31" xfId="15" applyNumberFormat="1" applyFill="1" applyBorder="1" applyAlignment="1" applyProtection="1">
      <alignment vertical="center"/>
      <protection/>
    </xf>
    <xf numFmtId="4" fontId="0" fillId="4" borderId="32" xfId="15" applyNumberFormat="1" applyFill="1" applyBorder="1" applyAlignment="1" applyProtection="1">
      <alignment vertical="center"/>
      <protection/>
    </xf>
    <xf numFmtId="4" fontId="0" fillId="4" borderId="30" xfId="15" applyNumberFormat="1" applyFill="1" applyBorder="1" applyAlignment="1" applyProtection="1">
      <alignment vertical="center"/>
      <protection/>
    </xf>
    <xf numFmtId="4" fontId="11" fillId="4" borderId="33" xfId="15" applyNumberFormat="1" applyFont="1" applyFill="1" applyBorder="1" applyAlignment="1" applyProtection="1">
      <alignment vertical="center"/>
      <protection/>
    </xf>
    <xf numFmtId="4" fontId="12" fillId="2" borderId="30" xfId="15" applyNumberFormat="1" applyFont="1" applyFill="1" applyBorder="1" applyAlignment="1" applyProtection="1">
      <alignment vertical="center"/>
      <protection/>
    </xf>
    <xf numFmtId="4" fontId="11" fillId="4" borderId="31" xfId="15" applyNumberFormat="1" applyFont="1" applyFill="1" applyBorder="1" applyAlignment="1" applyProtection="1">
      <alignment vertical="center"/>
      <protection/>
    </xf>
    <xf numFmtId="4" fontId="11" fillId="4" borderId="34" xfId="15" applyNumberFormat="1" applyFont="1" applyFill="1" applyBorder="1" applyAlignment="1" applyProtection="1">
      <alignment vertical="center"/>
      <protection/>
    </xf>
    <xf numFmtId="4" fontId="14" fillId="4" borderId="35" xfId="15" applyNumberFormat="1" applyFont="1" applyFill="1" applyBorder="1" applyAlignment="1" applyProtection="1">
      <alignment vertical="center"/>
      <protection/>
    </xf>
    <xf numFmtId="43" fontId="0" fillId="3" borderId="36" xfId="15" applyFont="1" applyFill="1" applyBorder="1" applyAlignment="1" applyProtection="1">
      <alignment horizontal="center" vertical="center"/>
      <protection locked="0"/>
    </xf>
    <xf numFmtId="176" fontId="0" fillId="3" borderId="37" xfId="0" applyNumberFormat="1" applyFill="1" applyBorder="1" applyAlignment="1" applyProtection="1">
      <alignment vertical="center"/>
      <protection locked="0"/>
    </xf>
    <xf numFmtId="4" fontId="0" fillId="4" borderId="38" xfId="15" applyNumberFormat="1" applyFill="1" applyBorder="1" applyAlignment="1" applyProtection="1">
      <alignment vertical="center"/>
      <protection locked="0"/>
    </xf>
    <xf numFmtId="177" fontId="1" fillId="0" borderId="0" xfId="0" applyNumberFormat="1" applyFont="1" applyFill="1" applyBorder="1" applyAlignment="1" applyProtection="1">
      <alignment horizontal="right" vertical="center"/>
      <protection/>
    </xf>
    <xf numFmtId="177" fontId="0" fillId="3" borderId="17" xfId="17" applyNumberFormat="1" applyFont="1" applyFill="1" applyBorder="1" applyAlignment="1" applyProtection="1">
      <alignment horizontal="right" vertical="center"/>
      <protection locked="0"/>
    </xf>
    <xf numFmtId="177" fontId="0" fillId="0" borderId="0" xfId="17" applyNumberFormat="1" applyFill="1" applyBorder="1" applyAlignment="1" applyProtection="1">
      <alignment vertical="center"/>
      <protection/>
    </xf>
    <xf numFmtId="177" fontId="1" fillId="0" borderId="0" xfId="17" applyNumberFormat="1" applyFont="1" applyFill="1" applyBorder="1" applyAlignment="1" applyProtection="1">
      <alignment horizontal="right" vertical="center"/>
      <protection/>
    </xf>
    <xf numFmtId="177" fontId="0" fillId="3" borderId="23" xfId="17" applyNumberFormat="1" applyFont="1" applyFill="1" applyBorder="1" applyAlignment="1" applyProtection="1">
      <alignment horizontal="right" vertical="center"/>
      <protection locked="0"/>
    </xf>
    <xf numFmtId="177" fontId="0" fillId="0" borderId="0" xfId="0" applyNumberFormat="1" applyFill="1" applyBorder="1" applyAlignment="1" applyProtection="1">
      <alignment horizontal="right" vertical="center"/>
      <protection/>
    </xf>
    <xf numFmtId="177" fontId="0" fillId="0" borderId="0" xfId="17" applyNumberFormat="1" applyFill="1" applyBorder="1" applyAlignment="1" applyProtection="1">
      <alignment horizontal="center" vertical="center"/>
      <protection/>
    </xf>
    <xf numFmtId="177" fontId="0" fillId="0" borderId="0" xfId="17" applyNumberFormat="1" applyFill="1" applyBorder="1" applyAlignment="1" applyProtection="1">
      <alignment horizontal="right" vertical="center"/>
      <protection/>
    </xf>
    <xf numFmtId="177" fontId="0" fillId="0" borderId="13" xfId="17" applyNumberFormat="1" applyFill="1" applyBorder="1" applyAlignment="1" applyProtection="1">
      <alignment horizontal="center" vertical="center"/>
      <protection/>
    </xf>
    <xf numFmtId="177" fontId="1" fillId="0" borderId="39" xfId="17" applyNumberFormat="1" applyFont="1" applyFill="1" applyBorder="1" applyAlignment="1" applyProtection="1">
      <alignment horizontal="center" vertical="center"/>
      <protection/>
    </xf>
    <xf numFmtId="177" fontId="0" fillId="0" borderId="40" xfId="17" applyNumberFormat="1" applyFont="1" applyFill="1" applyBorder="1" applyAlignment="1" applyProtection="1">
      <alignment horizontal="center" vertical="center"/>
      <protection/>
    </xf>
    <xf numFmtId="177" fontId="0" fillId="0" borderId="12" xfId="17" applyNumberFormat="1" applyFont="1" applyFill="1" applyBorder="1" applyAlignment="1" applyProtection="1">
      <alignment horizontal="center" vertical="center"/>
      <protection/>
    </xf>
    <xf numFmtId="177" fontId="0" fillId="2" borderId="39" xfId="17" applyNumberFormat="1" applyFont="1" applyFill="1" applyBorder="1" applyAlignment="1" applyProtection="1">
      <alignment horizontal="center" vertical="center"/>
      <protection/>
    </xf>
    <xf numFmtId="177" fontId="0" fillId="2" borderId="41" xfId="17" applyNumberFormat="1" applyFont="1" applyFill="1" applyBorder="1" applyAlignment="1" applyProtection="1">
      <alignment horizontal="center" vertical="center"/>
      <protection/>
    </xf>
    <xf numFmtId="177" fontId="6" fillId="2" borderId="12" xfId="17" applyNumberFormat="1" applyFont="1" applyFill="1" applyBorder="1" applyAlignment="1" applyProtection="1">
      <alignment horizontal="center" vertical="center"/>
      <protection/>
    </xf>
    <xf numFmtId="177" fontId="0" fillId="0" borderId="21" xfId="17" applyNumberFormat="1" applyFont="1" applyFill="1" applyBorder="1" applyAlignment="1" applyProtection="1">
      <alignment horizontal="center" vertical="center"/>
      <protection/>
    </xf>
    <xf numFmtId="177" fontId="0" fillId="0" borderId="23" xfId="17" applyNumberFormat="1" applyFont="1" applyFill="1" applyBorder="1" applyAlignment="1" applyProtection="1">
      <alignment horizontal="center" vertical="center"/>
      <protection/>
    </xf>
    <xf numFmtId="177" fontId="0" fillId="0" borderId="26" xfId="17" applyNumberFormat="1" applyFont="1" applyFill="1" applyBorder="1" applyAlignment="1" applyProtection="1">
      <alignment horizontal="center" vertical="center"/>
      <protection/>
    </xf>
    <xf numFmtId="177" fontId="0" fillId="0" borderId="0" xfId="15" applyNumberFormat="1" applyFill="1" applyAlignment="1" applyProtection="1">
      <alignment vertical="center"/>
      <protection/>
    </xf>
    <xf numFmtId="177" fontId="0" fillId="0" borderId="0" xfId="15" applyNumberFormat="1" applyAlignment="1" applyProtection="1">
      <alignment vertical="center"/>
      <protection/>
    </xf>
    <xf numFmtId="177" fontId="1" fillId="0" borderId="6" xfId="15" applyNumberFormat="1" applyFont="1" applyFill="1" applyBorder="1" applyAlignment="1" applyProtection="1">
      <alignment vertical="center"/>
      <protection/>
    </xf>
    <xf numFmtId="177" fontId="0" fillId="0" borderId="0" xfId="15" applyNumberFormat="1" applyFill="1" applyBorder="1" applyAlignment="1" applyProtection="1">
      <alignment vertical="center"/>
      <protection/>
    </xf>
    <xf numFmtId="177" fontId="3" fillId="0" borderId="0" xfId="15" applyNumberFormat="1" applyFont="1" applyFill="1" applyAlignment="1" applyProtection="1">
      <alignment vertical="center"/>
      <protection/>
    </xf>
    <xf numFmtId="177" fontId="7" fillId="0" borderId="39" xfId="17" applyNumberFormat="1" applyFont="1" applyFill="1" applyBorder="1" applyAlignment="1" applyProtection="1">
      <alignment horizontal="center" vertical="center"/>
      <protection/>
    </xf>
    <xf numFmtId="177" fontId="6" fillId="0" borderId="40" xfId="17" applyNumberFormat="1" applyFont="1" applyFill="1" applyBorder="1" applyAlignment="1" applyProtection="1">
      <alignment horizontal="center" vertical="center"/>
      <protection/>
    </xf>
    <xf numFmtId="177" fontId="6" fillId="0" borderId="12" xfId="17" applyNumberFormat="1" applyFont="1" applyFill="1" applyBorder="1" applyAlignment="1" applyProtection="1">
      <alignment horizontal="center" vertical="center"/>
      <protection/>
    </xf>
    <xf numFmtId="177" fontId="8" fillId="2" borderId="39" xfId="17" applyNumberFormat="1" applyFont="1" applyFill="1" applyBorder="1" applyAlignment="1" applyProtection="1">
      <alignment horizontal="center" vertical="center"/>
      <protection/>
    </xf>
    <xf numFmtId="177" fontId="8" fillId="2" borderId="41" xfId="17" applyNumberFormat="1" applyFont="1" applyFill="1" applyBorder="1" applyAlignment="1" applyProtection="1">
      <alignment horizontal="center" vertical="center"/>
      <protection/>
    </xf>
    <xf numFmtId="177" fontId="9" fillId="2" borderId="12" xfId="17" applyNumberFormat="1" applyFont="1" applyFill="1" applyBorder="1" applyAlignment="1" applyProtection="1">
      <alignment horizontal="center" vertical="center"/>
      <protection/>
    </xf>
    <xf numFmtId="177" fontId="8" fillId="0" borderId="42" xfId="17" applyNumberFormat="1" applyFont="1" applyFill="1" applyBorder="1" applyAlignment="1" applyProtection="1">
      <alignment vertical="center"/>
      <protection/>
    </xf>
    <xf numFmtId="177" fontId="8" fillId="0" borderId="23" xfId="17" applyNumberFormat="1" applyFont="1" applyFill="1" applyBorder="1" applyAlignment="1" applyProtection="1">
      <alignment vertical="center"/>
      <protection/>
    </xf>
    <xf numFmtId="177" fontId="8" fillId="0" borderId="26" xfId="17" applyNumberFormat="1" applyFont="1" applyFill="1" applyBorder="1" applyAlignment="1" applyProtection="1">
      <alignment horizontal="center" vertical="center"/>
      <protection/>
    </xf>
    <xf numFmtId="179" fontId="0" fillId="3" borderId="43" xfId="17" applyNumberFormat="1" applyFont="1" applyFill="1" applyBorder="1" applyAlignment="1" applyProtection="1">
      <alignment horizontal="center" vertical="center"/>
      <protection locked="0"/>
    </xf>
    <xf numFmtId="0" fontId="8" fillId="3" borderId="44" xfId="0" applyFont="1" applyFill="1" applyBorder="1" applyAlignment="1" applyProtection="1">
      <alignment vertical="center"/>
      <protection/>
    </xf>
    <xf numFmtId="0" fontId="8" fillId="3" borderId="45" xfId="0" applyFont="1" applyFill="1" applyBorder="1" applyAlignment="1" applyProtection="1">
      <alignment vertical="center"/>
      <protection/>
    </xf>
    <xf numFmtId="0" fontId="8" fillId="3" borderId="46" xfId="0" applyFont="1" applyFill="1" applyBorder="1" applyAlignment="1" applyProtection="1">
      <alignment horizontal="center" vertical="center"/>
      <protection/>
    </xf>
    <xf numFmtId="0" fontId="8" fillId="3" borderId="47" xfId="0" applyFont="1" applyFill="1" applyBorder="1" applyAlignment="1" applyProtection="1">
      <alignment horizontal="center" vertical="center"/>
      <protection/>
    </xf>
    <xf numFmtId="0" fontId="8" fillId="3" borderId="48" xfId="0" applyFont="1" applyFill="1" applyBorder="1" applyAlignment="1" applyProtection="1">
      <alignment horizontal="center" vertical="center"/>
      <protection/>
    </xf>
    <xf numFmtId="0" fontId="8" fillId="3" borderId="49" xfId="0" applyFont="1" applyFill="1" applyBorder="1" applyAlignment="1" applyProtection="1">
      <alignment vertical="center"/>
      <protection/>
    </xf>
    <xf numFmtId="0" fontId="8" fillId="3" borderId="50" xfId="0" applyFont="1" applyFill="1" applyBorder="1" applyAlignment="1" applyProtection="1">
      <alignment vertical="center"/>
      <protection/>
    </xf>
    <xf numFmtId="0" fontId="0" fillId="3" borderId="49" xfId="0" applyFill="1" applyBorder="1" applyAlignment="1" applyProtection="1">
      <alignment vertical="center"/>
      <protection locked="0"/>
    </xf>
    <xf numFmtId="0" fontId="0" fillId="3" borderId="50" xfId="0" applyFill="1" applyBorder="1" applyAlignment="1" applyProtection="1">
      <alignment vertical="center"/>
      <protection locked="0"/>
    </xf>
    <xf numFmtId="0" fontId="0" fillId="3" borderId="44" xfId="0" applyFill="1" applyBorder="1" applyAlignment="1" applyProtection="1">
      <alignment vertical="center"/>
      <protection locked="0"/>
    </xf>
    <xf numFmtId="0" fontId="0" fillId="3" borderId="45" xfId="0" applyFill="1" applyBorder="1" applyAlignment="1" applyProtection="1">
      <alignment vertical="center"/>
      <protection locked="0"/>
    </xf>
    <xf numFmtId="0" fontId="8" fillId="3" borderId="51" xfId="0" applyFont="1" applyFill="1" applyBorder="1" applyAlignment="1" applyProtection="1">
      <alignment vertical="center"/>
      <protection/>
    </xf>
    <xf numFmtId="0" fontId="8" fillId="3" borderId="52" xfId="0" applyFont="1" applyFill="1" applyBorder="1" applyAlignment="1" applyProtection="1">
      <alignment vertical="center"/>
      <protection/>
    </xf>
    <xf numFmtId="0" fontId="8" fillId="3" borderId="53" xfId="0" applyFont="1" applyFill="1" applyBorder="1" applyAlignment="1" applyProtection="1">
      <alignment vertical="center"/>
      <protection/>
    </xf>
    <xf numFmtId="0" fontId="8" fillId="3" borderId="54" xfId="0" applyFont="1" applyFill="1" applyBorder="1" applyAlignment="1" applyProtection="1">
      <alignment vertical="center"/>
      <protection/>
    </xf>
    <xf numFmtId="0" fontId="0" fillId="3" borderId="6" xfId="0" applyNumberFormat="1" applyFill="1" applyBorder="1" applyAlignment="1" applyProtection="1">
      <alignment vertical="center"/>
      <protection locked="0"/>
    </xf>
    <xf numFmtId="0" fontId="0" fillId="3" borderId="46" xfId="0" applyFill="1" applyBorder="1" applyAlignment="1" applyProtection="1">
      <alignment horizontal="center" vertical="center"/>
      <protection locked="0"/>
    </xf>
    <xf numFmtId="0" fontId="0" fillId="3" borderId="47" xfId="0" applyFill="1" applyBorder="1" applyAlignment="1" applyProtection="1">
      <alignment horizontal="center" vertical="center"/>
      <protection locked="0"/>
    </xf>
    <xf numFmtId="0" fontId="0" fillId="3" borderId="48" xfId="0" applyFill="1" applyBorder="1" applyAlignment="1" applyProtection="1">
      <alignment horizontal="center" vertical="center"/>
      <protection locked="0"/>
    </xf>
    <xf numFmtId="0" fontId="0" fillId="3" borderId="51" xfId="0" applyFill="1" applyBorder="1" applyAlignment="1" applyProtection="1">
      <alignment vertical="center"/>
      <protection locked="0"/>
    </xf>
    <xf numFmtId="0" fontId="0" fillId="3" borderId="52" xfId="0" applyFill="1" applyBorder="1" applyAlignment="1" applyProtection="1">
      <alignment vertical="center"/>
      <protection locked="0"/>
    </xf>
    <xf numFmtId="0" fontId="0" fillId="3" borderId="53" xfId="0" applyFill="1" applyBorder="1" applyAlignment="1" applyProtection="1">
      <alignment vertical="center"/>
      <protection locked="0"/>
    </xf>
    <xf numFmtId="0" fontId="0" fillId="3" borderId="54" xfId="0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55" xfId="0" applyFill="1" applyBorder="1" applyAlignment="1" applyProtection="1">
      <alignment vertical="center"/>
      <protection locked="0"/>
    </xf>
    <xf numFmtId="0" fontId="0" fillId="3" borderId="56" xfId="0" applyFill="1" applyBorder="1" applyAlignment="1" applyProtection="1">
      <alignment vertical="center"/>
      <protection locked="0"/>
    </xf>
    <xf numFmtId="0" fontId="0" fillId="3" borderId="55" xfId="0" applyFill="1" applyBorder="1" applyAlignment="1" applyProtection="1">
      <alignment horizontal="center" vertical="center"/>
      <protection locked="0"/>
    </xf>
    <xf numFmtId="0" fontId="0" fillId="3" borderId="57" xfId="0" applyFill="1" applyBorder="1" applyAlignment="1" applyProtection="1">
      <alignment horizontal="center" vertical="center"/>
      <protection locked="0"/>
    </xf>
    <xf numFmtId="0" fontId="0" fillId="3" borderId="58" xfId="0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11</xdr:row>
      <xdr:rowOff>95250</xdr:rowOff>
    </xdr:from>
    <xdr:to>
      <xdr:col>4</xdr:col>
      <xdr:colOff>142875</xdr:colOff>
      <xdr:row>12</xdr:row>
      <xdr:rowOff>19050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71550" y="14668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6</xdr:col>
      <xdr:colOff>561975</xdr:colOff>
      <xdr:row>13</xdr:row>
      <xdr:rowOff>104775</xdr:rowOff>
    </xdr:from>
    <xdr:to>
      <xdr:col>7</xdr:col>
      <xdr:colOff>142875</xdr:colOff>
      <xdr:row>14</xdr:row>
      <xdr:rowOff>28575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924300" y="17621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3)</a:t>
          </a:r>
        </a:p>
      </xdr:txBody>
    </xdr:sp>
    <xdr:clientData/>
  </xdr:twoCellAnchor>
  <xdr:twoCellAnchor>
    <xdr:from>
      <xdr:col>9</xdr:col>
      <xdr:colOff>571500</xdr:colOff>
      <xdr:row>13</xdr:row>
      <xdr:rowOff>95250</xdr:rowOff>
    </xdr:from>
    <xdr:to>
      <xdr:col>10</xdr:col>
      <xdr:colOff>142875</xdr:colOff>
      <xdr:row>14</xdr:row>
      <xdr:rowOff>28575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5676900" y="175260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5)</a:t>
          </a:r>
        </a:p>
      </xdr:txBody>
    </xdr:sp>
    <xdr:clientData/>
  </xdr:twoCellAnchor>
  <xdr:twoCellAnchor>
    <xdr:from>
      <xdr:col>9</xdr:col>
      <xdr:colOff>571500</xdr:colOff>
      <xdr:row>11</xdr:row>
      <xdr:rowOff>104775</xdr:rowOff>
    </xdr:from>
    <xdr:to>
      <xdr:col>10</xdr:col>
      <xdr:colOff>142875</xdr:colOff>
      <xdr:row>12</xdr:row>
      <xdr:rowOff>38100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676900" y="147637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4)</a:t>
          </a:r>
        </a:p>
      </xdr:txBody>
    </xdr:sp>
    <xdr:clientData/>
  </xdr:twoCellAnchor>
  <xdr:twoCellAnchor>
    <xdr:from>
      <xdr:col>6</xdr:col>
      <xdr:colOff>561975</xdr:colOff>
      <xdr:row>11</xdr:row>
      <xdr:rowOff>95250</xdr:rowOff>
    </xdr:from>
    <xdr:to>
      <xdr:col>7</xdr:col>
      <xdr:colOff>152400</xdr:colOff>
      <xdr:row>12</xdr:row>
      <xdr:rowOff>28575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924300" y="1466850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  <xdr:twoCellAnchor>
    <xdr:from>
      <xdr:col>7</xdr:col>
      <xdr:colOff>571500</xdr:colOff>
      <xdr:row>45</xdr:row>
      <xdr:rowOff>0</xdr:rowOff>
    </xdr:from>
    <xdr:to>
      <xdr:col>8</xdr:col>
      <xdr:colOff>161925</xdr:colOff>
      <xdr:row>45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4514850" y="80581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  <xdr:twoCellAnchor>
    <xdr:from>
      <xdr:col>7</xdr:col>
      <xdr:colOff>571500</xdr:colOff>
      <xdr:row>45</xdr:row>
      <xdr:rowOff>0</xdr:rowOff>
    </xdr:from>
    <xdr:to>
      <xdr:col>8</xdr:col>
      <xdr:colOff>171450</xdr:colOff>
      <xdr:row>45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4514850" y="80581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3)</a:t>
          </a:r>
        </a:p>
      </xdr:txBody>
    </xdr:sp>
    <xdr:clientData/>
  </xdr:twoCellAnchor>
  <xdr:twoCellAnchor>
    <xdr:from>
      <xdr:col>7</xdr:col>
      <xdr:colOff>571500</xdr:colOff>
      <xdr:row>45</xdr:row>
      <xdr:rowOff>0</xdr:rowOff>
    </xdr:from>
    <xdr:to>
      <xdr:col>8</xdr:col>
      <xdr:colOff>142875</xdr:colOff>
      <xdr:row>45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4514850" y="80581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4)</a:t>
          </a:r>
        </a:p>
      </xdr:txBody>
    </xdr:sp>
    <xdr:clientData/>
  </xdr:twoCellAnchor>
  <xdr:twoCellAnchor>
    <xdr:from>
      <xdr:col>7</xdr:col>
      <xdr:colOff>571500</xdr:colOff>
      <xdr:row>45</xdr:row>
      <xdr:rowOff>0</xdr:rowOff>
    </xdr:from>
    <xdr:to>
      <xdr:col>8</xdr:col>
      <xdr:colOff>152400</xdr:colOff>
      <xdr:row>45</xdr:row>
      <xdr:rowOff>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4514850" y="8058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5)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142875</xdr:colOff>
      <xdr:row>45</xdr:row>
      <xdr:rowOff>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3362325" y="8058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5</xdr:col>
      <xdr:colOff>0</xdr:colOff>
      <xdr:row>11</xdr:row>
      <xdr:rowOff>28575</xdr:rowOff>
    </xdr:from>
    <xdr:to>
      <xdr:col>5</xdr:col>
      <xdr:colOff>314325</xdr:colOff>
      <xdr:row>11</xdr:row>
      <xdr:rowOff>209550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1571625" y="1400175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CHF</a:t>
          </a:r>
        </a:p>
      </xdr:txBody>
    </xdr:sp>
    <xdr:clientData/>
  </xdr:twoCellAnchor>
  <xdr:twoCellAnchor>
    <xdr:from>
      <xdr:col>8</xdr:col>
      <xdr:colOff>0</xdr:colOff>
      <xdr:row>55</xdr:row>
      <xdr:rowOff>19050</xdr:rowOff>
    </xdr:from>
    <xdr:to>
      <xdr:col>8</xdr:col>
      <xdr:colOff>152400</xdr:colOff>
      <xdr:row>56</xdr:row>
      <xdr:rowOff>19050</xdr:rowOff>
    </xdr:to>
    <xdr:sp>
      <xdr:nvSpPr>
        <xdr:cNvPr id="12" name="TextBox 20"/>
        <xdr:cNvSpPr txBox="1">
          <a:spLocks noChangeArrowheads="1"/>
        </xdr:cNvSpPr>
      </xdr:nvSpPr>
      <xdr:spPr>
        <a:xfrm>
          <a:off x="4524375" y="93249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9</xdr:col>
      <xdr:colOff>0</xdr:colOff>
      <xdr:row>55</xdr:row>
      <xdr:rowOff>19050</xdr:rowOff>
    </xdr:from>
    <xdr:to>
      <xdr:col>9</xdr:col>
      <xdr:colOff>171450</xdr:colOff>
      <xdr:row>56</xdr:row>
      <xdr:rowOff>28575</xdr:rowOff>
    </xdr:to>
    <xdr:sp>
      <xdr:nvSpPr>
        <xdr:cNvPr id="13" name="TextBox 21"/>
        <xdr:cNvSpPr txBox="1">
          <a:spLocks noChangeArrowheads="1"/>
        </xdr:cNvSpPr>
      </xdr:nvSpPr>
      <xdr:spPr>
        <a:xfrm>
          <a:off x="5105400" y="932497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  <xdr:twoCellAnchor>
    <xdr:from>
      <xdr:col>9</xdr:col>
      <xdr:colOff>0</xdr:colOff>
      <xdr:row>56</xdr:row>
      <xdr:rowOff>19050</xdr:rowOff>
    </xdr:from>
    <xdr:to>
      <xdr:col>9</xdr:col>
      <xdr:colOff>161925</xdr:colOff>
      <xdr:row>57</xdr:row>
      <xdr:rowOff>28575</xdr:rowOff>
    </xdr:to>
    <xdr:sp>
      <xdr:nvSpPr>
        <xdr:cNvPr id="14" name="TextBox 22"/>
        <xdr:cNvSpPr txBox="1">
          <a:spLocks noChangeArrowheads="1"/>
        </xdr:cNvSpPr>
      </xdr:nvSpPr>
      <xdr:spPr>
        <a:xfrm>
          <a:off x="5105400" y="94773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3)</a:t>
          </a:r>
        </a:p>
      </xdr:txBody>
    </xdr:sp>
    <xdr:clientData/>
  </xdr:twoCellAnchor>
  <xdr:twoCellAnchor>
    <xdr:from>
      <xdr:col>9</xdr:col>
      <xdr:colOff>0</xdr:colOff>
      <xdr:row>58</xdr:row>
      <xdr:rowOff>19050</xdr:rowOff>
    </xdr:from>
    <xdr:to>
      <xdr:col>9</xdr:col>
      <xdr:colOff>152400</xdr:colOff>
      <xdr:row>59</xdr:row>
      <xdr:rowOff>38100</xdr:rowOff>
    </xdr:to>
    <xdr:sp>
      <xdr:nvSpPr>
        <xdr:cNvPr id="15" name="TextBox 23"/>
        <xdr:cNvSpPr txBox="1">
          <a:spLocks noChangeArrowheads="1"/>
        </xdr:cNvSpPr>
      </xdr:nvSpPr>
      <xdr:spPr>
        <a:xfrm>
          <a:off x="5105400" y="97821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4)</a:t>
          </a:r>
        </a:p>
      </xdr:txBody>
    </xdr:sp>
    <xdr:clientData/>
  </xdr:twoCellAnchor>
  <xdr:twoCellAnchor>
    <xdr:from>
      <xdr:col>9</xdr:col>
      <xdr:colOff>0</xdr:colOff>
      <xdr:row>59</xdr:row>
      <xdr:rowOff>19050</xdr:rowOff>
    </xdr:from>
    <xdr:to>
      <xdr:col>9</xdr:col>
      <xdr:colOff>161925</xdr:colOff>
      <xdr:row>60</xdr:row>
      <xdr:rowOff>0</xdr:rowOff>
    </xdr:to>
    <xdr:sp>
      <xdr:nvSpPr>
        <xdr:cNvPr id="16" name="TextBox 24"/>
        <xdr:cNvSpPr txBox="1">
          <a:spLocks noChangeArrowheads="1"/>
        </xdr:cNvSpPr>
      </xdr:nvSpPr>
      <xdr:spPr>
        <a:xfrm>
          <a:off x="5105400" y="99345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5)</a:t>
          </a:r>
        </a:p>
      </xdr:txBody>
    </xdr:sp>
    <xdr:clientData/>
  </xdr:twoCellAnchor>
  <xdr:twoCellAnchor>
    <xdr:from>
      <xdr:col>9</xdr:col>
      <xdr:colOff>0</xdr:colOff>
      <xdr:row>57</xdr:row>
      <xdr:rowOff>19050</xdr:rowOff>
    </xdr:from>
    <xdr:to>
      <xdr:col>9</xdr:col>
      <xdr:colOff>161925</xdr:colOff>
      <xdr:row>58</xdr:row>
      <xdr:rowOff>28575</xdr:rowOff>
    </xdr:to>
    <xdr:sp>
      <xdr:nvSpPr>
        <xdr:cNvPr id="17" name="TextBox 25"/>
        <xdr:cNvSpPr txBox="1">
          <a:spLocks noChangeArrowheads="1"/>
        </xdr:cNvSpPr>
      </xdr:nvSpPr>
      <xdr:spPr>
        <a:xfrm>
          <a:off x="5105400" y="96297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4)</a:t>
          </a:r>
        </a:p>
      </xdr:txBody>
    </xdr:sp>
    <xdr:clientData/>
  </xdr:twoCellAnchor>
  <xdr:twoCellAnchor>
    <xdr:from>
      <xdr:col>6</xdr:col>
      <xdr:colOff>561975</xdr:colOff>
      <xdr:row>1</xdr:row>
      <xdr:rowOff>95250</xdr:rowOff>
    </xdr:from>
    <xdr:to>
      <xdr:col>10</xdr:col>
      <xdr:colOff>552450</xdr:colOff>
      <xdr:row>3</xdr:row>
      <xdr:rowOff>0</xdr:rowOff>
    </xdr:to>
    <xdr:sp>
      <xdr:nvSpPr>
        <xdr:cNvPr id="18" name="TextBox 26"/>
        <xdr:cNvSpPr txBox="1">
          <a:spLocks noChangeArrowheads="1"/>
        </xdr:cNvSpPr>
      </xdr:nvSpPr>
      <xdr:spPr>
        <a:xfrm>
          <a:off x="3924300" y="285750"/>
          <a:ext cx="2314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Kol. 5:    BAK=Basiskosten;  WK2=Werkkosten 2
* Kol. 6: EZ=Endzuschlag; KAF=Kalkulationsfaktor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3</xdr:row>
      <xdr:rowOff>0</xdr:rowOff>
    </xdr:to>
    <xdr:pic>
      <xdr:nvPicPr>
        <xdr:cNvPr id="1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showGridLines="0" showZeros="0" tabSelected="1" zoomScale="75" zoomScaleNormal="75" workbookViewId="0" topLeftCell="A1">
      <selection activeCell="E6" sqref="E6:G6"/>
    </sheetView>
  </sheetViews>
  <sheetFormatPr defaultColWidth="11.421875" defaultRowHeight="19.5" customHeight="1"/>
  <cols>
    <col min="1" max="4" width="3.7109375" style="16" customWidth="1"/>
    <col min="5" max="5" width="8.7109375" style="16" customWidth="1"/>
    <col min="6" max="6" width="26.8515625" style="16" customWidth="1"/>
    <col min="7" max="8" width="8.7109375" style="17" customWidth="1"/>
    <col min="9" max="9" width="8.7109375" style="18" customWidth="1"/>
    <col min="10" max="10" width="8.7109375" style="17" customWidth="1"/>
    <col min="11" max="11" width="10.7109375" style="17" customWidth="1"/>
    <col min="12" max="16384" width="11.57421875" style="16" customWidth="1"/>
  </cols>
  <sheetData>
    <row r="1" spans="1:11" s="2" customFormat="1" ht="15" customHeight="1">
      <c r="A1" s="1"/>
      <c r="B1" s="1"/>
      <c r="C1" s="1"/>
      <c r="D1" s="4" t="s">
        <v>1</v>
      </c>
      <c r="E1" s="4"/>
      <c r="F1" s="4"/>
      <c r="G1" s="4"/>
      <c r="H1" s="6"/>
      <c r="I1" s="6"/>
      <c r="J1" s="6"/>
      <c r="K1" s="91" t="s">
        <v>37</v>
      </c>
    </row>
    <row r="2" spans="1:11" s="3" customFormat="1" ht="15" customHeight="1">
      <c r="A2" s="2"/>
      <c r="B2" s="2"/>
      <c r="C2" s="2"/>
      <c r="D2" s="15" t="s">
        <v>2</v>
      </c>
      <c r="E2" s="15"/>
      <c r="F2" s="15"/>
      <c r="G2" s="7"/>
      <c r="H2" s="7"/>
      <c r="I2" s="5"/>
      <c r="J2" s="7"/>
      <c r="K2" s="7"/>
    </row>
    <row r="3" spans="1:11" s="2" customFormat="1" ht="15" customHeight="1">
      <c r="A3" s="9"/>
      <c r="B3" s="9"/>
      <c r="C3" s="9"/>
      <c r="D3" s="4" t="s">
        <v>3</v>
      </c>
      <c r="E3" s="4"/>
      <c r="F3" s="4"/>
      <c r="G3" s="8"/>
      <c r="H3" s="8"/>
      <c r="I3" s="11"/>
      <c r="J3" s="8"/>
      <c r="K3" s="8"/>
    </row>
    <row r="4" ht="4.5" customHeight="1"/>
    <row r="5" spans="1:11" s="2" customFormat="1" ht="4.5" customHeight="1">
      <c r="A5" s="35"/>
      <c r="B5" s="19"/>
      <c r="C5" s="19"/>
      <c r="D5" s="19"/>
      <c r="E5" s="12"/>
      <c r="F5" s="12"/>
      <c r="G5" s="13"/>
      <c r="H5" s="13"/>
      <c r="I5" s="14"/>
      <c r="J5" s="13"/>
      <c r="K5" s="80"/>
    </row>
    <row r="6" spans="1:11" s="2" customFormat="1" ht="18" customHeight="1">
      <c r="A6" s="22" t="s">
        <v>43</v>
      </c>
      <c r="B6" s="9"/>
      <c r="C6" s="9"/>
      <c r="D6" s="9"/>
      <c r="E6" s="244"/>
      <c r="F6" s="244"/>
      <c r="G6" s="244"/>
      <c r="H6" s="20"/>
      <c r="I6" s="20"/>
      <c r="J6" s="21" t="s">
        <v>7</v>
      </c>
      <c r="K6" s="220"/>
    </row>
    <row r="7" spans="1:11" ht="4.5" customHeight="1">
      <c r="A7" s="22"/>
      <c r="B7" s="9"/>
      <c r="C7" s="9"/>
      <c r="D7" s="9"/>
      <c r="E7" s="20"/>
      <c r="F7" s="20"/>
      <c r="G7" s="20"/>
      <c r="H7" s="23"/>
      <c r="I7" s="23"/>
      <c r="J7" s="24"/>
      <c r="K7" s="81"/>
    </row>
    <row r="8" spans="1:11" ht="18" customHeight="1">
      <c r="A8" s="82" t="s">
        <v>6</v>
      </c>
      <c r="B8" s="10"/>
      <c r="C8" s="10"/>
      <c r="D8" s="10"/>
      <c r="E8" s="244"/>
      <c r="F8" s="244"/>
      <c r="G8" s="244"/>
      <c r="H8" s="20"/>
      <c r="I8" s="20"/>
      <c r="J8" s="20"/>
      <c r="K8" s="81"/>
    </row>
    <row r="9" spans="1:11" ht="4.5" customHeight="1">
      <c r="A9" s="25"/>
      <c r="B9" s="26"/>
      <c r="C9" s="26"/>
      <c r="D9" s="26"/>
      <c r="E9" s="27"/>
      <c r="F9" s="27"/>
      <c r="G9" s="28"/>
      <c r="H9" s="29"/>
      <c r="I9" s="30"/>
      <c r="J9" s="29"/>
      <c r="K9" s="83"/>
    </row>
    <row r="10" spans="5:11" ht="4.5" customHeight="1">
      <c r="E10" s="31"/>
      <c r="F10" s="31"/>
      <c r="G10" s="32"/>
      <c r="H10" s="33"/>
      <c r="I10" s="34"/>
      <c r="J10" s="33"/>
      <c r="K10" s="33"/>
    </row>
    <row r="11" spans="1:11" ht="4.5" customHeight="1">
      <c r="A11" s="35"/>
      <c r="B11" s="19"/>
      <c r="C11" s="19"/>
      <c r="D11" s="19"/>
      <c r="E11" s="36"/>
      <c r="F11" s="36"/>
      <c r="G11" s="37"/>
      <c r="H11" s="38"/>
      <c r="I11" s="39"/>
      <c r="J11" s="38"/>
      <c r="K11" s="84"/>
    </row>
    <row r="12" spans="1:11" s="9" customFormat="1" ht="18" customHeight="1">
      <c r="A12" s="42" t="s">
        <v>8</v>
      </c>
      <c r="B12" s="40"/>
      <c r="C12" s="40"/>
      <c r="D12" s="40"/>
      <c r="E12" s="130"/>
      <c r="F12" s="41" t="s">
        <v>42</v>
      </c>
      <c r="G12" s="188" t="s">
        <v>44</v>
      </c>
      <c r="H12" s="189"/>
      <c r="I12" s="190"/>
      <c r="J12" s="191" t="s">
        <v>46</v>
      </c>
      <c r="K12" s="192"/>
    </row>
    <row r="13" spans="1:11" s="9" customFormat="1" ht="4.5" customHeight="1">
      <c r="A13" s="22"/>
      <c r="E13" s="20"/>
      <c r="F13" s="20"/>
      <c r="G13" s="193"/>
      <c r="H13" s="194"/>
      <c r="I13" s="190"/>
      <c r="J13" s="195"/>
      <c r="K13" s="196"/>
    </row>
    <row r="14" spans="1:11" s="9" customFormat="1" ht="18" customHeight="1">
      <c r="A14" s="22" t="s">
        <v>9</v>
      </c>
      <c r="E14" s="20"/>
      <c r="F14" s="20"/>
      <c r="G14" s="188" t="s">
        <v>45</v>
      </c>
      <c r="H14" s="189"/>
      <c r="I14" s="190"/>
      <c r="J14" s="191" t="s">
        <v>47</v>
      </c>
      <c r="K14" s="192"/>
    </row>
    <row r="15" spans="1:11" ht="4.5" customHeight="1">
      <c r="A15" s="25"/>
      <c r="B15" s="26"/>
      <c r="C15" s="26"/>
      <c r="D15" s="26"/>
      <c r="E15" s="27"/>
      <c r="F15" s="27"/>
      <c r="G15" s="29"/>
      <c r="H15" s="29"/>
      <c r="I15" s="30"/>
      <c r="J15" s="29"/>
      <c r="K15" s="83"/>
    </row>
    <row r="16" spans="5:11" ht="4.5" customHeight="1">
      <c r="E16" s="31"/>
      <c r="F16" s="31"/>
      <c r="G16" s="33"/>
      <c r="H16" s="33"/>
      <c r="I16" s="34"/>
      <c r="J16" s="33"/>
      <c r="K16" s="33"/>
    </row>
    <row r="17" spans="1:11" s="43" customFormat="1" ht="12" customHeight="1">
      <c r="A17" s="92" t="s">
        <v>28</v>
      </c>
      <c r="B17" s="93"/>
      <c r="C17" s="93"/>
      <c r="D17" s="94"/>
      <c r="E17" s="95" t="s">
        <v>24</v>
      </c>
      <c r="F17" s="95"/>
      <c r="G17" s="96" t="s">
        <v>25</v>
      </c>
      <c r="H17" s="97" t="s">
        <v>5</v>
      </c>
      <c r="I17" s="97" t="s">
        <v>38</v>
      </c>
      <c r="J17" s="197" t="s">
        <v>39</v>
      </c>
      <c r="K17" s="170" t="s">
        <v>26</v>
      </c>
    </row>
    <row r="18" spans="1:11" s="2" customFormat="1" ht="12" customHeight="1">
      <c r="A18" s="98">
        <v>1</v>
      </c>
      <c r="B18" s="99"/>
      <c r="C18" s="99"/>
      <c r="D18" s="100"/>
      <c r="E18" s="101">
        <v>2</v>
      </c>
      <c r="F18" s="101"/>
      <c r="G18" s="102">
        <v>3</v>
      </c>
      <c r="H18" s="102">
        <v>4</v>
      </c>
      <c r="I18" s="103" t="s">
        <v>40</v>
      </c>
      <c r="J18" s="198" t="s">
        <v>41</v>
      </c>
      <c r="K18" s="171" t="s">
        <v>27</v>
      </c>
    </row>
    <row r="19" spans="1:11" s="2" customFormat="1" ht="12" customHeight="1">
      <c r="A19" s="104"/>
      <c r="B19" s="105"/>
      <c r="C19" s="105"/>
      <c r="D19" s="106"/>
      <c r="E19" s="107"/>
      <c r="F19" s="107"/>
      <c r="G19" s="108" t="s">
        <v>30</v>
      </c>
      <c r="H19" s="109" t="s">
        <v>29</v>
      </c>
      <c r="I19" s="108" t="s">
        <v>4</v>
      </c>
      <c r="J19" s="199" t="s">
        <v>23</v>
      </c>
      <c r="K19" s="172" t="s">
        <v>4</v>
      </c>
    </row>
    <row r="20" spans="1:11" ht="9.75" customHeight="1">
      <c r="A20" s="56"/>
      <c r="B20" s="57"/>
      <c r="C20" s="57"/>
      <c r="D20" s="58"/>
      <c r="E20" s="59"/>
      <c r="F20" s="59"/>
      <c r="G20" s="60"/>
      <c r="H20" s="128"/>
      <c r="I20" s="88"/>
      <c r="J20" s="200"/>
      <c r="K20" s="61"/>
    </row>
    <row r="21" spans="1:11" ht="19.5" customHeight="1">
      <c r="A21" s="247"/>
      <c r="B21" s="248"/>
      <c r="C21" s="248"/>
      <c r="D21" s="249"/>
      <c r="E21" s="245"/>
      <c r="F21" s="246"/>
      <c r="G21" s="185"/>
      <c r="H21" s="186"/>
      <c r="I21" s="89"/>
      <c r="J21" s="201"/>
      <c r="K21" s="187">
        <f>ROUND((SUM(K22:K31))/5,2)*5</f>
        <v>0</v>
      </c>
    </row>
    <row r="22" spans="1:11" s="51" customFormat="1" ht="9.75" customHeight="1">
      <c r="A22" s="62" t="s">
        <v>17</v>
      </c>
      <c r="B22" s="63" t="s">
        <v>18</v>
      </c>
      <c r="C22" s="63" t="s">
        <v>19</v>
      </c>
      <c r="D22" s="64" t="s">
        <v>20</v>
      </c>
      <c r="E22" s="65"/>
      <c r="F22" s="65"/>
      <c r="G22" s="66"/>
      <c r="H22" s="129"/>
      <c r="I22" s="90"/>
      <c r="J22" s="202"/>
      <c r="K22" s="176"/>
    </row>
    <row r="23" spans="1:11" ht="19.5" customHeight="1">
      <c r="A23" s="132"/>
      <c r="B23" s="133"/>
      <c r="C23" s="133"/>
      <c r="D23" s="134"/>
      <c r="E23" s="242"/>
      <c r="F23" s="243"/>
      <c r="G23" s="141"/>
      <c r="H23" s="142"/>
      <c r="I23" s="168">
        <f>IF($A23="x",$E$12,0)</f>
        <v>0</v>
      </c>
      <c r="J23" s="203">
        <f>IF($A23="x",$H$12,IF($B23="x",$H$14,IF($C23="x",$K$12,IF($D23="x",$K$14,0))))</f>
        <v>0</v>
      </c>
      <c r="K23" s="177">
        <f>H23*I23*J23</f>
        <v>0</v>
      </c>
    </row>
    <row r="24" spans="1:11" ht="19.5" customHeight="1">
      <c r="A24" s="135"/>
      <c r="B24" s="136"/>
      <c r="C24" s="136"/>
      <c r="D24" s="137"/>
      <c r="E24" s="228"/>
      <c r="F24" s="229"/>
      <c r="G24" s="143"/>
      <c r="H24" s="144"/>
      <c r="I24" s="168">
        <f aca="true" t="shared" si="0" ref="I24:I30">IF($A24="x",$E$12,0)</f>
        <v>0</v>
      </c>
      <c r="J24" s="204">
        <f aca="true" t="shared" si="1" ref="J24:J30">IF($A24="x",$H$12,IF($B24="x",$H$14,IF($C24="x",$K$12,IF($D24="x",$K$14,0))))</f>
        <v>0</v>
      </c>
      <c r="K24" s="178">
        <f aca="true" t="shared" si="2" ref="K24:K30">H24*I24*J24</f>
        <v>0</v>
      </c>
    </row>
    <row r="25" spans="1:11" ht="19.5" customHeight="1">
      <c r="A25" s="135"/>
      <c r="B25" s="136"/>
      <c r="C25" s="136"/>
      <c r="D25" s="137"/>
      <c r="E25" s="228"/>
      <c r="F25" s="229"/>
      <c r="G25" s="143"/>
      <c r="H25" s="144"/>
      <c r="I25" s="168">
        <f t="shared" si="0"/>
        <v>0</v>
      </c>
      <c r="J25" s="204">
        <f t="shared" si="1"/>
        <v>0</v>
      </c>
      <c r="K25" s="178">
        <f t="shared" si="2"/>
        <v>0</v>
      </c>
    </row>
    <row r="26" spans="1:11" ht="19.5" customHeight="1">
      <c r="A26" s="135"/>
      <c r="B26" s="136"/>
      <c r="C26" s="136"/>
      <c r="D26" s="137"/>
      <c r="E26" s="228"/>
      <c r="F26" s="229"/>
      <c r="G26" s="143"/>
      <c r="H26" s="144"/>
      <c r="I26" s="168">
        <f t="shared" si="0"/>
        <v>0</v>
      </c>
      <c r="J26" s="204">
        <f t="shared" si="1"/>
        <v>0</v>
      </c>
      <c r="K26" s="178">
        <f t="shared" si="2"/>
        <v>0</v>
      </c>
    </row>
    <row r="27" spans="1:11" ht="19.5" customHeight="1">
      <c r="A27" s="135"/>
      <c r="B27" s="136"/>
      <c r="C27" s="136"/>
      <c r="D27" s="137"/>
      <c r="E27" s="228"/>
      <c r="F27" s="229"/>
      <c r="G27" s="143"/>
      <c r="H27" s="144"/>
      <c r="I27" s="168">
        <f t="shared" si="0"/>
        <v>0</v>
      </c>
      <c r="J27" s="204">
        <f t="shared" si="1"/>
        <v>0</v>
      </c>
      <c r="K27" s="178">
        <f t="shared" si="2"/>
        <v>0</v>
      </c>
    </row>
    <row r="28" spans="1:11" ht="19.5" customHeight="1">
      <c r="A28" s="135"/>
      <c r="B28" s="136"/>
      <c r="C28" s="136"/>
      <c r="D28" s="137"/>
      <c r="E28" s="228"/>
      <c r="F28" s="229"/>
      <c r="G28" s="143"/>
      <c r="H28" s="144"/>
      <c r="I28" s="168">
        <f t="shared" si="0"/>
        <v>0</v>
      </c>
      <c r="J28" s="204">
        <f t="shared" si="1"/>
        <v>0</v>
      </c>
      <c r="K28" s="178">
        <f t="shared" si="2"/>
        <v>0</v>
      </c>
    </row>
    <row r="29" spans="1:11" ht="19.5" customHeight="1">
      <c r="A29" s="135"/>
      <c r="B29" s="136"/>
      <c r="C29" s="136"/>
      <c r="D29" s="137"/>
      <c r="E29" s="228"/>
      <c r="F29" s="229"/>
      <c r="G29" s="143"/>
      <c r="H29" s="144"/>
      <c r="I29" s="168">
        <f t="shared" si="0"/>
        <v>0</v>
      </c>
      <c r="J29" s="204">
        <f t="shared" si="1"/>
        <v>0</v>
      </c>
      <c r="K29" s="178">
        <f t="shared" si="2"/>
        <v>0</v>
      </c>
    </row>
    <row r="30" spans="1:11" ht="19.5" customHeight="1">
      <c r="A30" s="138"/>
      <c r="B30" s="139"/>
      <c r="C30" s="139"/>
      <c r="D30" s="140"/>
      <c r="E30" s="230"/>
      <c r="F30" s="231"/>
      <c r="G30" s="145"/>
      <c r="H30" s="146"/>
      <c r="I30" s="169">
        <f t="shared" si="0"/>
        <v>0</v>
      </c>
      <c r="J30" s="205">
        <f t="shared" si="1"/>
        <v>0</v>
      </c>
      <c r="K30" s="179">
        <f t="shared" si="2"/>
        <v>0</v>
      </c>
    </row>
    <row r="31" spans="5:11" ht="15" customHeight="1">
      <c r="E31" s="48" t="s">
        <v>48</v>
      </c>
      <c r="F31" s="31"/>
      <c r="G31" s="33"/>
      <c r="H31" s="33"/>
      <c r="I31" s="34"/>
      <c r="J31" s="206"/>
      <c r="K31" s="33"/>
    </row>
    <row r="32" spans="1:11" s="43" customFormat="1" ht="12" customHeight="1">
      <c r="A32" s="92" t="s">
        <v>28</v>
      </c>
      <c r="B32" s="93"/>
      <c r="C32" s="93"/>
      <c r="D32" s="94"/>
      <c r="E32" s="95" t="s">
        <v>24</v>
      </c>
      <c r="F32" s="95"/>
      <c r="G32" s="96" t="s">
        <v>25</v>
      </c>
      <c r="H32" s="97" t="s">
        <v>5</v>
      </c>
      <c r="I32" s="97" t="s">
        <v>38</v>
      </c>
      <c r="J32" s="197" t="s">
        <v>39</v>
      </c>
      <c r="K32" s="170" t="s">
        <v>26</v>
      </c>
    </row>
    <row r="33" spans="1:11" s="2" customFormat="1" ht="12" customHeight="1">
      <c r="A33" s="98">
        <v>1</v>
      </c>
      <c r="B33" s="99"/>
      <c r="C33" s="99"/>
      <c r="D33" s="100"/>
      <c r="E33" s="101">
        <v>2</v>
      </c>
      <c r="F33" s="101"/>
      <c r="G33" s="102">
        <v>3</v>
      </c>
      <c r="H33" s="102">
        <v>4</v>
      </c>
      <c r="I33" s="103" t="s">
        <v>40</v>
      </c>
      <c r="J33" s="198" t="s">
        <v>41</v>
      </c>
      <c r="K33" s="171" t="s">
        <v>27</v>
      </c>
    </row>
    <row r="34" spans="1:11" s="2" customFormat="1" ht="12" customHeight="1">
      <c r="A34" s="104"/>
      <c r="B34" s="105"/>
      <c r="C34" s="105"/>
      <c r="D34" s="106"/>
      <c r="E34" s="107"/>
      <c r="F34" s="107"/>
      <c r="G34" s="108" t="s">
        <v>30</v>
      </c>
      <c r="H34" s="109" t="s">
        <v>29</v>
      </c>
      <c r="I34" s="108" t="s">
        <v>4</v>
      </c>
      <c r="J34" s="199" t="s">
        <v>23</v>
      </c>
      <c r="K34" s="172" t="s">
        <v>4</v>
      </c>
    </row>
    <row r="35" spans="1:11" ht="9.75" customHeight="1" thickBot="1">
      <c r="A35" s="56"/>
      <c r="B35" s="57"/>
      <c r="C35" s="57"/>
      <c r="D35" s="58"/>
      <c r="E35" s="59"/>
      <c r="F35" s="59"/>
      <c r="G35" s="60"/>
      <c r="H35" s="128"/>
      <c r="I35" s="88"/>
      <c r="J35" s="200"/>
      <c r="K35" s="61"/>
    </row>
    <row r="36" spans="1:11" ht="19.5" customHeight="1" thickBot="1" thickTop="1">
      <c r="A36" s="237"/>
      <c r="B36" s="238"/>
      <c r="C36" s="238"/>
      <c r="D36" s="239"/>
      <c r="E36" s="240"/>
      <c r="F36" s="241"/>
      <c r="G36" s="147"/>
      <c r="H36" s="131"/>
      <c r="I36" s="89"/>
      <c r="J36" s="201"/>
      <c r="K36" s="187">
        <f>ROUND((SUM(K37:K46))/5,2)*5</f>
        <v>0</v>
      </c>
    </row>
    <row r="37" spans="1:11" s="51" customFormat="1" ht="9.75" customHeight="1" thickTop="1">
      <c r="A37" s="62" t="s">
        <v>17</v>
      </c>
      <c r="B37" s="63" t="s">
        <v>18</v>
      </c>
      <c r="C37" s="63" t="s">
        <v>19</v>
      </c>
      <c r="D37" s="64" t="s">
        <v>20</v>
      </c>
      <c r="E37" s="65"/>
      <c r="F37" s="65"/>
      <c r="G37" s="66"/>
      <c r="H37" s="129"/>
      <c r="I37" s="90"/>
      <c r="J37" s="202"/>
      <c r="K37" s="176"/>
    </row>
    <row r="38" spans="1:11" ht="19.5" customHeight="1">
      <c r="A38" s="132"/>
      <c r="B38" s="133"/>
      <c r="C38" s="133"/>
      <c r="D38" s="134"/>
      <c r="E38" s="242"/>
      <c r="F38" s="243"/>
      <c r="G38" s="143"/>
      <c r="H38" s="142"/>
      <c r="I38" s="168">
        <f>IF($A38="x",$E$12,0)</f>
        <v>0</v>
      </c>
      <c r="J38" s="203">
        <f>IF($A38="x",$H$12,IF($B38="x",$H$14,IF($C38="x",$K$12,IF($D38="x",$K$14,0))))</f>
        <v>0</v>
      </c>
      <c r="K38" s="177">
        <f>H38*I38*J38</f>
        <v>0</v>
      </c>
    </row>
    <row r="39" spans="1:11" ht="19.5" customHeight="1">
      <c r="A39" s="135"/>
      <c r="B39" s="136"/>
      <c r="C39" s="136"/>
      <c r="D39" s="137"/>
      <c r="E39" s="228"/>
      <c r="F39" s="229"/>
      <c r="G39" s="143"/>
      <c r="H39" s="144"/>
      <c r="I39" s="168">
        <f aca="true" t="shared" si="3" ref="I39:I45">IF($A39="x",$E$12,0)</f>
        <v>0</v>
      </c>
      <c r="J39" s="204">
        <f aca="true" t="shared" si="4" ref="J39:J45">IF($A39="x",$H$12,IF($B39="x",$H$14,IF($C39="x",$K$12,IF($D39="x",$K$14,0))))</f>
        <v>0</v>
      </c>
      <c r="K39" s="178">
        <f aca="true" t="shared" si="5" ref="K39:K45">H39*I39*J39</f>
        <v>0</v>
      </c>
    </row>
    <row r="40" spans="1:11" ht="19.5" customHeight="1">
      <c r="A40" s="135"/>
      <c r="B40" s="136"/>
      <c r="C40" s="136"/>
      <c r="D40" s="137"/>
      <c r="E40" s="228"/>
      <c r="F40" s="229"/>
      <c r="G40" s="143"/>
      <c r="H40" s="144"/>
      <c r="I40" s="168">
        <f t="shared" si="3"/>
        <v>0</v>
      </c>
      <c r="J40" s="204">
        <f t="shared" si="4"/>
        <v>0</v>
      </c>
      <c r="K40" s="178">
        <f t="shared" si="5"/>
        <v>0</v>
      </c>
    </row>
    <row r="41" spans="1:11" ht="19.5" customHeight="1">
      <c r="A41" s="135"/>
      <c r="B41" s="136"/>
      <c r="C41" s="136"/>
      <c r="D41" s="137"/>
      <c r="E41" s="228"/>
      <c r="F41" s="229"/>
      <c r="G41" s="143"/>
      <c r="H41" s="144"/>
      <c r="I41" s="168">
        <f t="shared" si="3"/>
        <v>0</v>
      </c>
      <c r="J41" s="204">
        <f t="shared" si="4"/>
        <v>0</v>
      </c>
      <c r="K41" s="178">
        <f t="shared" si="5"/>
        <v>0</v>
      </c>
    </row>
    <row r="42" spans="1:11" ht="19.5" customHeight="1">
      <c r="A42" s="135"/>
      <c r="B42" s="136"/>
      <c r="C42" s="136"/>
      <c r="D42" s="137"/>
      <c r="E42" s="228"/>
      <c r="F42" s="229"/>
      <c r="G42" s="143"/>
      <c r="H42" s="144"/>
      <c r="I42" s="168">
        <f t="shared" si="3"/>
        <v>0</v>
      </c>
      <c r="J42" s="204">
        <f t="shared" si="4"/>
        <v>0</v>
      </c>
      <c r="K42" s="178">
        <f t="shared" si="5"/>
        <v>0</v>
      </c>
    </row>
    <row r="43" spans="1:11" ht="19.5" customHeight="1">
      <c r="A43" s="135"/>
      <c r="B43" s="136"/>
      <c r="C43" s="136"/>
      <c r="D43" s="137"/>
      <c r="E43" s="228"/>
      <c r="F43" s="229"/>
      <c r="G43" s="143"/>
      <c r="H43" s="144"/>
      <c r="I43" s="168">
        <f t="shared" si="3"/>
        <v>0</v>
      </c>
      <c r="J43" s="204">
        <f t="shared" si="4"/>
        <v>0</v>
      </c>
      <c r="K43" s="178">
        <f t="shared" si="5"/>
        <v>0</v>
      </c>
    </row>
    <row r="44" spans="1:11" ht="19.5" customHeight="1">
      <c r="A44" s="135"/>
      <c r="B44" s="136"/>
      <c r="C44" s="136"/>
      <c r="D44" s="137"/>
      <c r="E44" s="228"/>
      <c r="F44" s="229"/>
      <c r="G44" s="143"/>
      <c r="H44" s="144"/>
      <c r="I44" s="168">
        <f t="shared" si="3"/>
        <v>0</v>
      </c>
      <c r="J44" s="204">
        <f t="shared" si="4"/>
        <v>0</v>
      </c>
      <c r="K44" s="178">
        <f t="shared" si="5"/>
        <v>0</v>
      </c>
    </row>
    <row r="45" spans="1:11" ht="19.5" customHeight="1">
      <c r="A45" s="138"/>
      <c r="B45" s="139"/>
      <c r="C45" s="139"/>
      <c r="D45" s="140"/>
      <c r="E45" s="230"/>
      <c r="F45" s="231"/>
      <c r="G45" s="145"/>
      <c r="H45" s="146"/>
      <c r="I45" s="169">
        <f t="shared" si="3"/>
        <v>0</v>
      </c>
      <c r="J45" s="205">
        <f t="shared" si="4"/>
        <v>0</v>
      </c>
      <c r="K45" s="179">
        <f t="shared" si="5"/>
        <v>0</v>
      </c>
    </row>
    <row r="46" ht="4.5" customHeight="1">
      <c r="J46" s="207"/>
    </row>
    <row r="47" spans="1:11" ht="18" customHeight="1">
      <c r="A47" s="16" t="s">
        <v>0</v>
      </c>
      <c r="E47" s="236"/>
      <c r="F47" s="236"/>
      <c r="G47" s="32"/>
      <c r="H47" s="44" t="s">
        <v>49</v>
      </c>
      <c r="I47" s="45"/>
      <c r="J47" s="208"/>
      <c r="K47" s="46"/>
    </row>
    <row r="48" spans="1:11" ht="4.5" customHeight="1">
      <c r="A48" s="9"/>
      <c r="B48" s="9"/>
      <c r="C48" s="9"/>
      <c r="D48" s="9"/>
      <c r="E48" s="20"/>
      <c r="F48" s="20"/>
      <c r="G48" s="24"/>
      <c r="H48" s="24"/>
      <c r="I48" s="23"/>
      <c r="J48" s="209"/>
      <c r="K48" s="24"/>
    </row>
    <row r="49" spans="1:11" s="47" customFormat="1" ht="15" customHeight="1">
      <c r="A49" s="47" t="s">
        <v>13</v>
      </c>
      <c r="E49" s="48"/>
      <c r="F49" s="48"/>
      <c r="G49" s="49"/>
      <c r="H49" s="49"/>
      <c r="I49" s="50"/>
      <c r="J49" s="210"/>
      <c r="K49" s="49"/>
    </row>
    <row r="50" spans="1:11" s="52" customFormat="1" ht="9.75" customHeight="1">
      <c r="A50" s="110" t="s">
        <v>28</v>
      </c>
      <c r="B50" s="111"/>
      <c r="C50" s="111"/>
      <c r="D50" s="112"/>
      <c r="E50" s="113" t="s">
        <v>24</v>
      </c>
      <c r="F50" s="113"/>
      <c r="G50" s="114" t="s">
        <v>25</v>
      </c>
      <c r="H50" s="115" t="s">
        <v>5</v>
      </c>
      <c r="I50" s="115" t="s">
        <v>38</v>
      </c>
      <c r="J50" s="211" t="s">
        <v>39</v>
      </c>
      <c r="K50" s="173" t="s">
        <v>26</v>
      </c>
    </row>
    <row r="51" spans="1:11" s="51" customFormat="1" ht="9.75" customHeight="1">
      <c r="A51" s="116">
        <v>1</v>
      </c>
      <c r="B51" s="117"/>
      <c r="C51" s="117"/>
      <c r="D51" s="118"/>
      <c r="E51" s="119">
        <v>2</v>
      </c>
      <c r="F51" s="119"/>
      <c r="G51" s="120">
        <v>3</v>
      </c>
      <c r="H51" s="120">
        <v>4</v>
      </c>
      <c r="I51" s="121" t="s">
        <v>40</v>
      </c>
      <c r="J51" s="212" t="s">
        <v>41</v>
      </c>
      <c r="K51" s="174" t="s">
        <v>27</v>
      </c>
    </row>
    <row r="52" spans="1:11" s="51" customFormat="1" ht="9.75" customHeight="1">
      <c r="A52" s="122"/>
      <c r="B52" s="123"/>
      <c r="C52" s="123"/>
      <c r="D52" s="124"/>
      <c r="E52" s="125"/>
      <c r="F52" s="125"/>
      <c r="G52" s="126" t="s">
        <v>30</v>
      </c>
      <c r="H52" s="127" t="s">
        <v>29</v>
      </c>
      <c r="I52" s="126" t="s">
        <v>4</v>
      </c>
      <c r="J52" s="213" t="s">
        <v>23</v>
      </c>
      <c r="K52" s="175" t="s">
        <v>4</v>
      </c>
    </row>
    <row r="53" spans="1:11" s="51" customFormat="1" ht="7.5" customHeight="1" thickBot="1">
      <c r="A53" s="73"/>
      <c r="B53" s="74"/>
      <c r="C53" s="74"/>
      <c r="D53" s="75"/>
      <c r="E53" s="76"/>
      <c r="F53" s="76"/>
      <c r="G53" s="77"/>
      <c r="H53" s="78"/>
      <c r="I53" s="85"/>
      <c r="J53" s="214"/>
      <c r="K53" s="79"/>
    </row>
    <row r="54" spans="1:11" s="54" customFormat="1" ht="12" customHeight="1" thickBot="1" thickTop="1">
      <c r="A54" s="223" t="s">
        <v>35</v>
      </c>
      <c r="B54" s="224"/>
      <c r="C54" s="224"/>
      <c r="D54" s="225"/>
      <c r="E54" s="232" t="s">
        <v>15</v>
      </c>
      <c r="F54" s="233"/>
      <c r="G54" s="148" t="s">
        <v>16</v>
      </c>
      <c r="H54" s="149">
        <v>50</v>
      </c>
      <c r="I54" s="86"/>
      <c r="J54" s="215"/>
      <c r="K54" s="180">
        <f>SUM(K55:K61)</f>
        <v>230.104</v>
      </c>
    </row>
    <row r="55" spans="1:11" s="55" customFormat="1" ht="7.5" customHeight="1" thickTop="1">
      <c r="A55" s="67" t="s">
        <v>31</v>
      </c>
      <c r="B55" s="68" t="s">
        <v>32</v>
      </c>
      <c r="C55" s="68" t="s">
        <v>33</v>
      </c>
      <c r="D55" s="69" t="s">
        <v>34</v>
      </c>
      <c r="E55" s="70"/>
      <c r="F55" s="70"/>
      <c r="G55" s="71"/>
      <c r="H55" s="72"/>
      <c r="I55" s="87"/>
      <c r="J55" s="216"/>
      <c r="K55" s="181"/>
    </row>
    <row r="56" spans="1:11" s="53" customFormat="1" ht="12" customHeight="1">
      <c r="A56" s="150" t="s">
        <v>21</v>
      </c>
      <c r="B56" s="151"/>
      <c r="C56" s="151"/>
      <c r="D56" s="152"/>
      <c r="E56" s="234" t="s">
        <v>12</v>
      </c>
      <c r="F56" s="235"/>
      <c r="G56" s="159" t="s">
        <v>36</v>
      </c>
      <c r="H56" s="160">
        <v>0.9</v>
      </c>
      <c r="I56" s="161">
        <v>62</v>
      </c>
      <c r="J56" s="217">
        <v>1.13</v>
      </c>
      <c r="K56" s="182">
        <f>H56*I56*J56</f>
        <v>63.054</v>
      </c>
    </row>
    <row r="57" spans="1:11" s="53" customFormat="1" ht="12" customHeight="1">
      <c r="A57" s="153"/>
      <c r="B57" s="154" t="s">
        <v>21</v>
      </c>
      <c r="C57" s="154"/>
      <c r="D57" s="155"/>
      <c r="E57" s="226" t="s">
        <v>10</v>
      </c>
      <c r="F57" s="227"/>
      <c r="G57" s="162" t="s">
        <v>16</v>
      </c>
      <c r="H57" s="163">
        <v>1</v>
      </c>
      <c r="I57" s="164">
        <v>130</v>
      </c>
      <c r="J57" s="218">
        <v>1.15</v>
      </c>
      <c r="K57" s="183">
        <f>H57*I57*J57</f>
        <v>149.5</v>
      </c>
    </row>
    <row r="58" spans="1:11" s="53" customFormat="1" ht="12" customHeight="1">
      <c r="A58" s="153"/>
      <c r="B58" s="154"/>
      <c r="C58" s="154" t="s">
        <v>21</v>
      </c>
      <c r="D58" s="155"/>
      <c r="E58" s="226" t="s">
        <v>22</v>
      </c>
      <c r="F58" s="227"/>
      <c r="G58" s="162" t="s">
        <v>36</v>
      </c>
      <c r="H58" s="163">
        <v>0.125</v>
      </c>
      <c r="I58" s="164">
        <v>5</v>
      </c>
      <c r="J58" s="218">
        <v>1.2</v>
      </c>
      <c r="K58" s="183">
        <f>H58*I58*J58</f>
        <v>0.75</v>
      </c>
    </row>
    <row r="59" spans="1:11" s="53" customFormat="1" ht="12" customHeight="1">
      <c r="A59" s="153"/>
      <c r="B59" s="154"/>
      <c r="C59" s="154" t="s">
        <v>21</v>
      </c>
      <c r="D59" s="155"/>
      <c r="E59" s="226" t="s">
        <v>11</v>
      </c>
      <c r="F59" s="227"/>
      <c r="G59" s="162" t="s">
        <v>36</v>
      </c>
      <c r="H59" s="163">
        <v>0.125</v>
      </c>
      <c r="I59" s="164">
        <v>2</v>
      </c>
      <c r="J59" s="218">
        <v>1.2</v>
      </c>
      <c r="K59" s="183">
        <f>H59*I59*J59</f>
        <v>0.3</v>
      </c>
    </row>
    <row r="60" spans="1:11" s="53" customFormat="1" ht="12" customHeight="1">
      <c r="A60" s="153"/>
      <c r="B60" s="154"/>
      <c r="C60" s="154"/>
      <c r="D60" s="155" t="s">
        <v>21</v>
      </c>
      <c r="E60" s="226" t="s">
        <v>14</v>
      </c>
      <c r="F60" s="227"/>
      <c r="G60" s="162" t="s">
        <v>16</v>
      </c>
      <c r="H60" s="163">
        <v>1</v>
      </c>
      <c r="I60" s="164">
        <v>15</v>
      </c>
      <c r="J60" s="218">
        <v>1.1</v>
      </c>
      <c r="K60" s="183">
        <f>H60*I60*J60</f>
        <v>16.5</v>
      </c>
    </row>
    <row r="61" spans="1:11" ht="12" customHeight="1">
      <c r="A61" s="156"/>
      <c r="B61" s="157"/>
      <c r="C61" s="157"/>
      <c r="D61" s="158"/>
      <c r="E61" s="221"/>
      <c r="F61" s="222"/>
      <c r="G61" s="165"/>
      <c r="H61" s="166"/>
      <c r="I61" s="167"/>
      <c r="J61" s="219"/>
      <c r="K61" s="184"/>
    </row>
    <row r="62" ht="19.5" customHeight="1">
      <c r="J62" s="207"/>
    </row>
    <row r="63" ht="19.5" customHeight="1">
      <c r="J63" s="207"/>
    </row>
  </sheetData>
  <sheetProtection password="C416" sheet="1" objects="1" scenarios="1"/>
  <mergeCells count="31">
    <mergeCell ref="E6:G6"/>
    <mergeCell ref="E8:G8"/>
    <mergeCell ref="E21:F21"/>
    <mergeCell ref="A21:D21"/>
    <mergeCell ref="E23:F23"/>
    <mergeCell ref="E24:F24"/>
    <mergeCell ref="E25:F25"/>
    <mergeCell ref="E26:F26"/>
    <mergeCell ref="E27:F27"/>
    <mergeCell ref="E28:F28"/>
    <mergeCell ref="E29:F29"/>
    <mergeCell ref="E30:F30"/>
    <mergeCell ref="A36:D36"/>
    <mergeCell ref="E36:F36"/>
    <mergeCell ref="E38:F38"/>
    <mergeCell ref="E39:F39"/>
    <mergeCell ref="E40:F40"/>
    <mergeCell ref="E41:F41"/>
    <mergeCell ref="E42:F42"/>
    <mergeCell ref="E43:F43"/>
    <mergeCell ref="E44:F44"/>
    <mergeCell ref="E45:F45"/>
    <mergeCell ref="E54:F54"/>
    <mergeCell ref="E56:F56"/>
    <mergeCell ref="E47:F47"/>
    <mergeCell ref="E61:F61"/>
    <mergeCell ref="A54:D54"/>
    <mergeCell ref="E57:F57"/>
    <mergeCell ref="E58:F58"/>
    <mergeCell ref="E59:F59"/>
    <mergeCell ref="E60:F60"/>
  </mergeCells>
  <printOptions horizontalCentered="1"/>
  <pageMargins left="0.3937007874015748" right="0.1968503937007874" top="0.29" bottom="0.31496062992125984" header="0.1968503937007874" footer="0.15748031496062992"/>
  <pageSetup horizontalDpi="600" verticalDpi="600" orientation="portrait" paperSize="9" r:id="rId2"/>
  <headerFooter alignWithMargins="0">
    <oddFooter>&amp;L&amp;8&amp;F&amp;R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Preisanalysen</dc:title>
  <dc:subject/>
  <dc:creator>Felix Walser</dc:creator>
  <cp:keywords/>
  <dc:description/>
  <cp:lastModifiedBy>Tinti Fabio</cp:lastModifiedBy>
  <cp:lastPrinted>2003-08-05T11:22:43Z</cp:lastPrinted>
  <dcterms:created xsi:type="dcterms:W3CDTF">1998-12-17T14:00:16Z</dcterms:created>
  <dcterms:modified xsi:type="dcterms:W3CDTF">2003-08-07T09:28:29Z</dcterms:modified>
  <cp:category>Formulare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Customer">
    <vt:lpwstr>1001</vt:lpwstr>
  </property>
  <property fmtid="{D5CDD505-2E9C-101B-9397-08002B2CF9AE}" pid="4" name="ContentTy">
    <vt:lpwstr>Dokument</vt:lpwstr>
  </property>
  <property fmtid="{D5CDD505-2E9C-101B-9397-08002B2CF9AE}" pid="5" name="Langua">
    <vt:lpwstr>DE</vt:lpwstr>
  </property>
  <property fmtid="{D5CDD505-2E9C-101B-9397-08002B2CF9AE}" pid="6" name="Quel">
    <vt:lpwstr>Dokumente</vt:lpwstr>
  </property>
  <property fmtid="{D5CDD505-2E9C-101B-9397-08002B2CF9AE}" pid="7" name="Ord">
    <vt:lpwstr>100.000000000000</vt:lpwstr>
  </property>
</Properties>
</file>