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autoCompressPictures="0"/>
  <mc:AlternateContent xmlns:mc="http://schemas.openxmlformats.org/markup-compatibility/2006">
    <mc:Choice Requires="x15">
      <x15ac:absPath xmlns:x15ac="http://schemas.microsoft.com/office/spreadsheetml/2010/11/ac" url="Z:\Documents\03 Aufnahmeprüfungen\"/>
    </mc:Choice>
  </mc:AlternateContent>
  <xr:revisionPtr revIDLastSave="0" documentId="13_ncr:1_{CC51ABA5-C7FF-42EB-B44E-F674BA049F4D}" xr6:coauthVersionLast="47" xr6:coauthVersionMax="47" xr10:uidLastSave="{00000000-0000-0000-0000-000000000000}"/>
  <bookViews>
    <workbookView xWindow="-108" yWindow="-108" windowWidth="23256" windowHeight="13896" xr2:uid="{00000000-000D-0000-FFFF-FFFF00000000}"/>
  </bookViews>
  <sheets>
    <sheet name="EP" sheetId="1" r:id="rId1"/>
  </sheets>
  <definedNames>
    <definedName name="_xlnm.Print_Area" localSheetId="0">EP!$A$1:$J$33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C7" i="1"/>
  <c r="J6" i="1"/>
  <c r="J8" i="1" l="1"/>
  <c r="G17" i="1"/>
  <c r="G19" i="1"/>
  <c r="E18" i="1"/>
  <c r="C18" i="1"/>
  <c r="G14" i="1"/>
  <c r="E13" i="1"/>
  <c r="C13" i="1"/>
  <c r="I7" i="1"/>
  <c r="H19" i="1" l="1"/>
  <c r="H20" i="1" s="1"/>
  <c r="C23" i="1"/>
  <c r="H14" i="1"/>
  <c r="K8" i="1"/>
  <c r="L8" i="1" s="1"/>
  <c r="I14" i="1" l="1"/>
  <c r="E24" i="1"/>
  <c r="E23" i="1" s="1"/>
  <c r="D26" i="1" s="1"/>
  <c r="D7" i="1" l="1"/>
  <c r="E7" i="1"/>
  <c r="F7" i="1"/>
  <c r="G7" i="1"/>
  <c r="H7" i="1"/>
</calcChain>
</file>

<file path=xl/sharedStrings.xml><?xml version="1.0" encoding="utf-8"?>
<sst xmlns="http://schemas.openxmlformats.org/spreadsheetml/2006/main" count="31" uniqueCount="25">
  <si>
    <r>
      <t>Voto di passaggio</t>
    </r>
    <r>
      <rPr>
        <sz val="11"/>
        <color theme="1"/>
        <rFont val="Arial"/>
        <family val="2"/>
      </rPr>
      <t xml:space="preserve"> (</t>
    </r>
    <r>
      <rPr>
        <sz val="10"/>
        <color theme="1"/>
        <rFont val="Arial"/>
        <family val="2"/>
      </rPr>
      <t>Voti della pagella del primo semestre della 2ª classe della scuola secondaria)*</t>
    </r>
  </si>
  <si>
    <t>Geografia</t>
  </si>
  <si>
    <t>Storia</t>
  </si>
  <si>
    <t>Arti figurative</t>
  </si>
  <si>
    <t>Educazione fisica e sport</t>
  </si>
  <si>
    <t>Seconda lingua</t>
  </si>
  <si>
    <t>Voto di passaggio</t>
  </si>
  <si>
    <t>Voto</t>
  </si>
  <si>
    <t>Arrotondamento</t>
  </si>
  <si>
    <t>Prima lingua definita</t>
  </si>
  <si>
    <t>Inglese</t>
  </si>
  <si>
    <t>Voto della materia d'esame lingue</t>
  </si>
  <si>
    <r>
      <t xml:space="preserve">Voto della materia d'esame lingue </t>
    </r>
    <r>
      <rPr>
        <sz val="10"/>
        <color theme="1"/>
        <rFont val="Arial"/>
        <family val="2"/>
      </rPr>
      <t>(Voti dell'esame d'ammissione)</t>
    </r>
  </si>
  <si>
    <r>
      <t xml:space="preserve">Voto della materia d'esame matematica </t>
    </r>
    <r>
      <rPr>
        <sz val="10"/>
        <color theme="1"/>
        <rFont val="Arial"/>
        <family val="2"/>
      </rPr>
      <t>(Voti dell'esame d'ammissione)</t>
    </r>
  </si>
  <si>
    <t>Aritmetica e algebra</t>
  </si>
  <si>
    <t>Geometria</t>
  </si>
  <si>
    <t>Voto della materia d'esame matematica</t>
  </si>
  <si>
    <t>Voto finale</t>
  </si>
  <si>
    <t>Decisione d'esame:</t>
  </si>
  <si>
    <t>Natura e tecnica</t>
  </si>
  <si>
    <t>Musica</t>
  </si>
  <si>
    <t>*Hanno diritto a far riconoscere un voto di passaggio soltanto i candidati e le candidate che sostengono l'esame d'ammissione direttamente dalla 2a classe secondaria di una scuola in cui l'insegnamento avviene secondo il Piano di studio 21 nel campo d'applicazione di una legislazione scolastica cantonale. Tutti gli altri candidati e tutte le altre candidate non ne hanno diritto.</t>
  </si>
  <si>
    <r>
      <t>Calcolatore dei voti 
Esami di ammissione alla 3</t>
    </r>
    <r>
      <rPr>
        <b/>
        <vertAlign val="superscript"/>
        <sz val="14"/>
        <color theme="1"/>
        <rFont val="Arial"/>
        <family val="2"/>
      </rPr>
      <t>a</t>
    </r>
    <r>
      <rPr>
        <b/>
        <sz val="14"/>
        <color theme="1"/>
        <rFont val="Arial"/>
        <family val="2"/>
      </rPr>
      <t xml:space="preserve"> classe del liceo e alla 1</t>
    </r>
    <r>
      <rPr>
        <b/>
        <vertAlign val="superscript"/>
        <sz val="14"/>
        <color theme="1"/>
        <rFont val="Arial"/>
        <family val="2"/>
      </rPr>
      <t>a</t>
    </r>
    <r>
      <rPr>
        <b/>
        <sz val="14"/>
        <color theme="1"/>
        <rFont val="Arial"/>
        <family val="2"/>
      </rPr>
      <t xml:space="preserve"> classe della SMC/SS/SMI 
(esame uniformato)</t>
    </r>
  </si>
  <si>
    <r>
      <t xml:space="preserve">Il seguente calcolatore delle note funge da strumento per il calcolo delle note dell'esame d'ammissione alla 3ª classe del liceo e alla 1ª classe della SMC/SS/SMI (esame uniformato). Il calcolatore vale </t>
    </r>
    <r>
      <rPr>
        <i/>
        <u/>
        <sz val="8"/>
        <color theme="1"/>
        <rFont val="Arial"/>
        <family val="2"/>
      </rPr>
      <t>esclusivamente</t>
    </r>
    <r>
      <rPr>
        <i/>
        <sz val="8"/>
        <color theme="1"/>
        <rFont val="Arial"/>
        <family val="2"/>
      </rPr>
      <t xml:space="preserve"> per i candidati che sostengono l'esame d'ammissione </t>
    </r>
    <r>
      <rPr>
        <i/>
        <u/>
        <sz val="8"/>
        <color theme="1"/>
        <rFont val="Arial"/>
        <family val="2"/>
      </rPr>
      <t>direttamente dalla 2ª classe della scuola secondaria</t>
    </r>
    <r>
      <rPr>
        <i/>
        <sz val="8"/>
        <color theme="1"/>
        <rFont val="Arial"/>
        <family val="2"/>
      </rPr>
      <t>. 
In caso di discrepanze tra i risultati del calcolatore delle note e la decisione ufficiale d'esame, fa fede esclusivamente la decisione ufficiale d'esame.</t>
    </r>
  </si>
  <si>
    <t>Punti inferiori al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</si>
</sst>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4"/>
      <color theme="1"/>
      <name val="Arial"/>
      <family val="2"/>
    </font>
    <font>
      <b/>
      <sz val="12"/>
      <color theme="1"/>
      <name val="Arial"/>
      <family val="2"/>
    </font>
    <font>
      <b/>
      <sz val="11"/>
      <color theme="1"/>
      <name val="Arial"/>
      <family val="2"/>
    </font>
    <font>
      <b/>
      <sz val="10"/>
      <color theme="1"/>
      <name val="Arial"/>
      <family val="2"/>
    </font>
    <font>
      <sz val="10"/>
      <color theme="1"/>
      <name val="Arial"/>
      <family val="2"/>
    </font>
    <font>
      <i/>
      <sz val="10"/>
      <color theme="1"/>
      <name val="Arial"/>
      <family val="2"/>
    </font>
    <font>
      <sz val="10"/>
      <color theme="0"/>
      <name val="Arial"/>
      <family val="2"/>
    </font>
    <font>
      <sz val="8"/>
      <color theme="1"/>
      <name val="Arial"/>
      <family val="2"/>
    </font>
    <font>
      <b/>
      <sz val="10"/>
      <name val="Arial"/>
      <family val="2"/>
    </font>
    <font>
      <sz val="10"/>
      <name val="Arial"/>
      <family val="2"/>
    </font>
    <font>
      <b/>
      <sz val="9.5"/>
      <name val="Arial"/>
      <family val="2"/>
    </font>
    <font>
      <b/>
      <sz val="9.5"/>
      <color theme="1"/>
      <name val="Arial"/>
      <family val="2"/>
    </font>
    <font>
      <sz val="9"/>
      <name val="Arial"/>
      <family val="2"/>
    </font>
    <font>
      <i/>
      <sz val="8"/>
      <color theme="1"/>
      <name val="Arial"/>
      <family val="2"/>
    </font>
    <font>
      <i/>
      <u/>
      <sz val="8"/>
      <color theme="1"/>
      <name val="Arial"/>
      <family val="2"/>
    </font>
    <font>
      <b/>
      <sz val="10"/>
      <color theme="0"/>
      <name val="Arial"/>
      <family val="2"/>
    </font>
    <font>
      <sz val="8"/>
      <color theme="0"/>
      <name val="Arial"/>
      <family val="2"/>
    </font>
    <font>
      <b/>
      <vertAlign val="superscript"/>
      <sz val="14"/>
      <color theme="1"/>
      <name val="Arial"/>
      <family val="2"/>
    </font>
    <font>
      <sz val="11"/>
      <color theme="1"/>
      <name val="Arial"/>
      <family val="2"/>
    </font>
    <font>
      <i/>
      <sz val="9"/>
      <color theme="1"/>
      <name val="Arial"/>
      <family val="2"/>
    </font>
    <font>
      <b/>
      <sz val="9"/>
      <name val="Arial"/>
      <family val="2"/>
    </font>
    <font>
      <b/>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2" fontId="9" fillId="2" borderId="12" xfId="0" applyNumberFormat="1" applyFont="1" applyFill="1" applyBorder="1" applyAlignment="1" applyProtection="1">
      <alignment horizontal="center" vertical="center"/>
    </xf>
    <xf numFmtId="2" fontId="9" fillId="2" borderId="13" xfId="0" applyNumberFormat="1" applyFont="1" applyFill="1" applyBorder="1" applyAlignment="1" applyProtection="1">
      <alignment horizontal="center" vertical="center"/>
    </xf>
    <xf numFmtId="2" fontId="9" fillId="2" borderId="14" xfId="0" applyNumberFormat="1" applyFont="1" applyFill="1" applyBorder="1" applyAlignment="1" applyProtection="1">
      <alignment horizontal="center" vertical="center"/>
    </xf>
    <xf numFmtId="2" fontId="9" fillId="2" borderId="15" xfId="0" applyNumberFormat="1" applyFont="1" applyFill="1" applyBorder="1" applyAlignment="1" applyProtection="1">
      <alignment horizontal="center" vertical="center"/>
    </xf>
    <xf numFmtId="0" fontId="5" fillId="2" borderId="0" xfId="0" applyFont="1" applyFill="1" applyProtection="1"/>
    <xf numFmtId="0" fontId="1" fillId="2" borderId="0" xfId="0" applyFont="1" applyFill="1" applyAlignment="1" applyProtection="1">
      <alignment horizontal="left" vertical="center" wrapText="1"/>
    </xf>
    <xf numFmtId="0" fontId="1" fillId="2" borderId="0" xfId="0" applyFont="1" applyFill="1" applyAlignment="1" applyProtection="1">
      <alignment vertical="center"/>
    </xf>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14" fillId="2" borderId="0" xfId="0" applyFont="1" applyFill="1" applyAlignment="1" applyProtection="1">
      <alignment horizontal="left" wrapText="1"/>
    </xf>
    <xf numFmtId="0" fontId="14" fillId="2" borderId="0" xfId="0" applyFont="1" applyFill="1" applyAlignment="1" applyProtection="1">
      <alignment vertical="center" wrapText="1"/>
    </xf>
    <xf numFmtId="0" fontId="8" fillId="2" borderId="0" xfId="0" applyFont="1" applyFill="1" applyAlignment="1" applyProtection="1">
      <alignment vertical="center" wrapText="1"/>
    </xf>
    <xf numFmtId="0" fontId="3" fillId="2" borderId="1" xfId="0" applyFont="1" applyFill="1" applyBorder="1" applyProtection="1"/>
    <xf numFmtId="0" fontId="9" fillId="2" borderId="1" xfId="0" applyFont="1" applyFill="1" applyBorder="1" applyProtection="1"/>
    <xf numFmtId="0" fontId="10" fillId="2" borderId="0" xfId="0" applyFont="1" applyFill="1" applyProtection="1"/>
    <xf numFmtId="0" fontId="5" fillId="2" borderId="2" xfId="0" applyFont="1" applyFill="1" applyBorder="1" applyProtection="1"/>
    <xf numFmtId="0" fontId="21" fillId="3" borderId="3" xfId="0" applyFont="1" applyFill="1" applyBorder="1" applyAlignment="1" applyProtection="1">
      <alignment vertical="top" wrapText="1"/>
    </xf>
    <xf numFmtId="0" fontId="22" fillId="3" borderId="10" xfId="0" applyFont="1" applyFill="1" applyBorder="1" applyAlignment="1" applyProtection="1">
      <alignment vertical="top" wrapText="1"/>
    </xf>
    <xf numFmtId="0" fontId="12" fillId="2" borderId="0" xfId="0" applyFont="1" applyFill="1" applyAlignment="1" applyProtection="1">
      <alignment vertical="top" wrapText="1"/>
    </xf>
    <xf numFmtId="0" fontId="5" fillId="2" borderId="0" xfId="0" applyFont="1" applyFill="1" applyAlignment="1" applyProtection="1">
      <alignment wrapText="1"/>
    </xf>
    <xf numFmtId="0" fontId="12" fillId="2" borderId="2" xfId="0" applyFont="1" applyFill="1" applyBorder="1" applyProtection="1"/>
    <xf numFmtId="2" fontId="4" fillId="2" borderId="10" xfId="0" applyNumberFormat="1" applyFont="1" applyFill="1" applyBorder="1" applyAlignment="1" applyProtection="1">
      <alignment horizontal="center" vertical="center"/>
    </xf>
    <xf numFmtId="0" fontId="5" fillId="2" borderId="0" xfId="0" applyFont="1" applyFill="1" applyAlignment="1" applyProtection="1">
      <alignment horizontal="center" vertical="center"/>
    </xf>
    <xf numFmtId="0" fontId="20" fillId="2" borderId="2" xfId="0" applyFont="1" applyFill="1" applyBorder="1" applyProtection="1"/>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2" fontId="4" fillId="2" borderId="11" xfId="0" applyNumberFormat="1" applyFont="1" applyFill="1" applyBorder="1" applyAlignment="1" applyProtection="1">
      <alignment horizontal="center" vertical="center"/>
    </xf>
    <xf numFmtId="0" fontId="6" fillId="2" borderId="0" xfId="0" applyFont="1" applyFill="1" applyProtection="1"/>
    <xf numFmtId="0" fontId="7" fillId="2" borderId="0" xfId="0" applyFont="1" applyFill="1" applyAlignment="1" applyProtection="1">
      <alignment horizontal="center" vertical="center"/>
    </xf>
    <xf numFmtId="2" fontId="7" fillId="2" borderId="0" xfId="0" applyNumberFormat="1" applyFont="1" applyFill="1" applyAlignment="1" applyProtection="1">
      <alignment horizontal="center" vertical="center"/>
    </xf>
    <xf numFmtId="2" fontId="7" fillId="2" borderId="0" xfId="0" applyNumberFormat="1" applyFont="1" applyFill="1" applyProtection="1"/>
    <xf numFmtId="0" fontId="7" fillId="2" borderId="0" xfId="0" applyFont="1" applyFill="1" applyProtection="1"/>
    <xf numFmtId="0" fontId="14" fillId="2" borderId="0" xfId="0" applyFont="1" applyFill="1" applyAlignment="1" applyProtection="1">
      <alignment horizontal="left"/>
    </xf>
    <xf numFmtId="0" fontId="14" fillId="2" borderId="0" xfId="0" applyFont="1" applyFill="1" applyAlignment="1" applyProtection="1">
      <alignment horizontal="left"/>
    </xf>
    <xf numFmtId="0" fontId="11" fillId="3" borderId="4" xfId="0" applyFont="1" applyFill="1" applyBorder="1" applyAlignment="1" applyProtection="1">
      <alignment vertical="top" wrapText="1"/>
    </xf>
    <xf numFmtId="0" fontId="11" fillId="3" borderId="2" xfId="0" applyFont="1" applyFill="1" applyBorder="1" applyAlignment="1" applyProtection="1">
      <alignment vertical="top" wrapText="1"/>
    </xf>
    <xf numFmtId="0" fontId="11" fillId="3" borderId="3" xfId="0" applyFont="1" applyFill="1" applyBorder="1" applyAlignment="1" applyProtection="1">
      <alignment vertical="top" wrapText="1"/>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8" fillId="2" borderId="0" xfId="0" applyFont="1" applyFill="1" applyAlignment="1" applyProtection="1">
      <alignment horizontal="left" vertical="center" wrapText="1"/>
    </xf>
    <xf numFmtId="0" fontId="10" fillId="2" borderId="0" xfId="0" applyFont="1" applyFill="1" applyAlignment="1" applyProtection="1">
      <alignment horizontal="center" vertical="center"/>
    </xf>
    <xf numFmtId="0" fontId="17" fillId="2" borderId="0" xfId="0" applyFont="1" applyFill="1" applyAlignment="1" applyProtection="1">
      <alignment horizontal="left" vertical="center" wrapText="1"/>
    </xf>
    <xf numFmtId="0" fontId="5" fillId="2" borderId="0" xfId="0" applyFont="1" applyFill="1" applyAlignment="1" applyProtection="1">
      <alignment vertical="center"/>
    </xf>
    <xf numFmtId="0" fontId="4" fillId="2" borderId="1" xfId="0" applyFont="1" applyFill="1" applyBorder="1" applyAlignment="1" applyProtection="1">
      <alignment vertical="center"/>
    </xf>
    <xf numFmtId="0" fontId="16" fillId="2" borderId="1" xfId="0" applyFont="1" applyFill="1" applyBorder="1" applyAlignment="1" applyProtection="1">
      <alignment vertical="center"/>
    </xf>
    <xf numFmtId="0" fontId="16" fillId="2" borderId="0" xfId="0" applyFont="1" applyFill="1" applyAlignment="1" applyProtection="1">
      <alignment vertical="center"/>
    </xf>
    <xf numFmtId="0" fontId="7" fillId="2" borderId="0" xfId="0" applyFont="1" applyFill="1" applyAlignment="1" applyProtection="1">
      <alignment vertical="center"/>
    </xf>
    <xf numFmtId="0" fontId="9" fillId="2" borderId="0" xfId="0" applyFont="1" applyFill="1" applyAlignment="1" applyProtection="1">
      <alignment vertical="top" wrapText="1"/>
    </xf>
    <xf numFmtId="0" fontId="10" fillId="2" borderId="0" xfId="0" applyFont="1" applyFill="1" applyAlignment="1" applyProtection="1">
      <alignment horizontal="center" vertical="center"/>
    </xf>
    <xf numFmtId="2" fontId="9" fillId="2" borderId="0" xfId="0" applyNumberFormat="1" applyFont="1" applyFill="1" applyAlignment="1" applyProtection="1">
      <alignment horizontal="center" vertical="center"/>
    </xf>
    <xf numFmtId="4" fontId="7" fillId="2" borderId="0" xfId="0" applyNumberFormat="1" applyFont="1" applyFill="1" applyAlignment="1" applyProtection="1">
      <alignment horizontal="center" vertical="center"/>
    </xf>
    <xf numFmtId="2" fontId="4" fillId="2" borderId="0" xfId="0" applyNumberFormat="1" applyFont="1" applyFill="1" applyAlignment="1" applyProtection="1">
      <alignment horizontal="center" vertical="center"/>
    </xf>
    <xf numFmtId="0" fontId="5" fillId="2" borderId="0" xfId="0" applyFont="1" applyFill="1" applyAlignment="1" applyProtection="1">
      <alignment horizontal="left"/>
    </xf>
    <xf numFmtId="0" fontId="5" fillId="2" borderId="0" xfId="0" applyFont="1" applyFill="1" applyAlignment="1" applyProtection="1">
      <alignment horizontal="right"/>
    </xf>
    <xf numFmtId="4" fontId="7" fillId="2" borderId="0" xfId="0" applyNumberFormat="1" applyFont="1" applyFill="1" applyProtection="1"/>
    <xf numFmtId="0" fontId="5" fillId="2" borderId="1" xfId="0" applyFont="1" applyFill="1" applyBorder="1" applyProtection="1"/>
    <xf numFmtId="0" fontId="7" fillId="2" borderId="1" xfId="0" applyFont="1" applyFill="1" applyBorder="1" applyProtection="1"/>
    <xf numFmtId="0" fontId="12" fillId="3" borderId="3" xfId="0" applyFont="1" applyFill="1" applyBorder="1" applyAlignment="1" applyProtection="1">
      <alignment horizontal="left" vertical="top" wrapText="1"/>
    </xf>
    <xf numFmtId="0" fontId="12" fillId="3" borderId="4" xfId="0" applyFont="1" applyFill="1" applyBorder="1" applyAlignment="1" applyProtection="1">
      <alignment horizontal="left" vertical="top" wrapText="1"/>
    </xf>
    <xf numFmtId="0" fontId="12" fillId="3" borderId="2" xfId="0" applyFont="1" applyFill="1" applyBorder="1" applyAlignment="1" applyProtection="1">
      <alignment horizontal="left" vertical="top" wrapText="1"/>
    </xf>
    <xf numFmtId="0" fontId="4" fillId="2" borderId="5" xfId="0" applyFont="1" applyFill="1" applyBorder="1" applyAlignment="1" applyProtection="1">
      <alignment horizontal="center" vertical="top" wrapText="1"/>
    </xf>
    <xf numFmtId="0" fontId="4" fillId="2" borderId="0" xfId="0" applyFont="1" applyFill="1" applyAlignment="1" applyProtection="1">
      <alignment horizontal="center" vertical="top" wrapText="1"/>
    </xf>
    <xf numFmtId="0" fontId="4" fillId="2" borderId="0" xfId="0" applyFont="1" applyFill="1" applyAlignment="1" applyProtection="1">
      <alignment horizontal="center" vertical="top"/>
    </xf>
    <xf numFmtId="2" fontId="5" fillId="2" borderId="3" xfId="0" applyNumberFormat="1" applyFont="1" applyFill="1" applyBorder="1" applyAlignment="1" applyProtection="1">
      <alignment horizontal="center"/>
    </xf>
    <xf numFmtId="0" fontId="5" fillId="2" borderId="3" xfId="0" applyFont="1" applyFill="1" applyBorder="1" applyAlignment="1" applyProtection="1">
      <alignment horizontal="center"/>
    </xf>
    <xf numFmtId="2" fontId="5" fillId="2" borderId="4" xfId="0" applyNumberFormat="1" applyFont="1" applyFill="1" applyBorder="1" applyAlignment="1" applyProtection="1">
      <alignment horizontal="center"/>
    </xf>
    <xf numFmtId="2" fontId="5" fillId="2" borderId="2" xfId="0" applyNumberFormat="1" applyFont="1" applyFill="1" applyBorder="1" applyAlignment="1" applyProtection="1">
      <alignment horizontal="center"/>
    </xf>
    <xf numFmtId="2" fontId="5" fillId="2" borderId="5" xfId="0" applyNumberFormat="1" applyFont="1" applyFill="1" applyBorder="1" applyAlignment="1" applyProtection="1">
      <alignment horizontal="center"/>
    </xf>
    <xf numFmtId="2" fontId="5" fillId="2" borderId="0" xfId="0" applyNumberFormat="1" applyFont="1" applyFill="1" applyAlignment="1" applyProtection="1">
      <alignment horizontal="center"/>
    </xf>
    <xf numFmtId="2" fontId="4" fillId="2" borderId="0" xfId="0" applyNumberFormat="1" applyFont="1" applyFill="1" applyAlignment="1" applyProtection="1">
      <alignment horizontal="center"/>
    </xf>
    <xf numFmtId="0" fontId="4" fillId="2" borderId="0" xfId="0" applyFont="1" applyFill="1" applyAlignment="1" applyProtection="1">
      <alignment horizontal="center"/>
    </xf>
    <xf numFmtId="0" fontId="9" fillId="2" borderId="6"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13" fillId="2" borderId="6"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13" fillId="2" borderId="8"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cellXfs>
  <cellStyles count="1">
    <cellStyle name="Standard" xfId="0" builtinId="0"/>
  </cellStyles>
  <dxfs count="4">
    <dxf>
      <font>
        <color rgb="FF760000"/>
      </font>
      <fill>
        <patternFill>
          <bgColor rgb="FFFFC9C9"/>
        </patternFill>
      </fill>
    </dxf>
    <dxf>
      <font>
        <color theme="9" tint="-0.499984740745262"/>
      </font>
      <fill>
        <patternFill>
          <bgColor rgb="FFC5E9D0"/>
        </patternFill>
      </fill>
    </dxf>
    <dxf>
      <font>
        <color theme="7" tint="-0.499984740745262"/>
      </font>
      <fill>
        <patternFill>
          <bgColor theme="7" tint="0.59996337778862885"/>
        </patternFill>
      </fill>
    </dxf>
    <dxf>
      <font>
        <color theme="7" tint="-0.499984740745262"/>
      </font>
      <fill>
        <patternFill>
          <bgColor theme="7" tint="0.59996337778862885"/>
        </patternFill>
      </fill>
    </dxf>
  </dxfs>
  <tableStyles count="0" defaultTableStyle="TableStyleMedium2" defaultPivotStyle="PivotStyleLight16"/>
  <colors>
    <mruColors>
      <color rgb="FFC5E9D0"/>
      <color rgb="FFFFC9C9"/>
      <color rgb="FFFFB3B3"/>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478081</xdr:colOff>
      <xdr:row>0</xdr:row>
      <xdr:rowOff>1040040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6059364" cy="10400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145" zoomScaleNormal="145" workbookViewId="0">
      <selection activeCell="D26" sqref="D26:E27"/>
    </sheetView>
  </sheetViews>
  <sheetFormatPr baseColWidth="10" defaultColWidth="11.44140625" defaultRowHeight="13.2" x14ac:dyDescent="0.25"/>
  <cols>
    <col min="1" max="1" width="5.6640625" style="9" customWidth="1"/>
    <col min="2" max="2" width="13.44140625" style="9" customWidth="1"/>
    <col min="3" max="9" width="10.6640625" style="9" customWidth="1"/>
    <col min="10" max="10" width="20.6640625" style="9" customWidth="1"/>
    <col min="11" max="14" width="10.6640625" style="9" customWidth="1"/>
    <col min="15" max="16384" width="11.44140625" style="9"/>
  </cols>
  <sheetData>
    <row r="1" spans="1:13" ht="86.25" customHeight="1" x14ac:dyDescent="0.25"/>
    <row r="2" spans="1:13" ht="53.4" customHeight="1" x14ac:dyDescent="0.25">
      <c r="B2" s="10" t="s">
        <v>22</v>
      </c>
      <c r="C2" s="10"/>
      <c r="D2" s="10"/>
      <c r="E2" s="10"/>
      <c r="F2" s="10"/>
      <c r="G2" s="10"/>
      <c r="H2" s="10"/>
      <c r="I2" s="10"/>
      <c r="J2" s="10"/>
      <c r="K2" s="11"/>
      <c r="L2" s="12"/>
    </row>
    <row r="3" spans="1:13" ht="84.75" customHeight="1" x14ac:dyDescent="0.25">
      <c r="A3" s="13"/>
      <c r="B3" s="14" t="s">
        <v>23</v>
      </c>
      <c r="C3" s="14"/>
      <c r="D3" s="14"/>
      <c r="E3" s="14"/>
      <c r="F3" s="14"/>
      <c r="G3" s="14"/>
      <c r="H3" s="14"/>
      <c r="I3" s="14"/>
      <c r="J3" s="15"/>
      <c r="K3" s="16"/>
      <c r="L3" s="16"/>
    </row>
    <row r="4" spans="1:13" ht="39" customHeight="1" x14ac:dyDescent="0.25">
      <c r="B4" s="17" t="s">
        <v>0</v>
      </c>
      <c r="C4" s="18"/>
      <c r="D4" s="18"/>
      <c r="E4" s="18"/>
      <c r="F4" s="18"/>
      <c r="G4" s="18"/>
      <c r="H4" s="18"/>
      <c r="I4" s="18"/>
      <c r="J4" s="19"/>
    </row>
    <row r="5" spans="1:13" ht="40.5" customHeight="1" x14ac:dyDescent="0.25">
      <c r="B5" s="20"/>
      <c r="C5" s="21" t="s">
        <v>1</v>
      </c>
      <c r="D5" s="21" t="s">
        <v>2</v>
      </c>
      <c r="E5" s="21" t="s">
        <v>19</v>
      </c>
      <c r="F5" s="21" t="s">
        <v>3</v>
      </c>
      <c r="G5" s="21" t="s">
        <v>20</v>
      </c>
      <c r="H5" s="21" t="s">
        <v>4</v>
      </c>
      <c r="I5" s="21" t="s">
        <v>5</v>
      </c>
      <c r="J5" s="22" t="s">
        <v>6</v>
      </c>
      <c r="K5" s="23"/>
      <c r="M5" s="24"/>
    </row>
    <row r="6" spans="1:13" x14ac:dyDescent="0.25">
      <c r="B6" s="25" t="s">
        <v>7</v>
      </c>
      <c r="C6" s="1"/>
      <c r="D6" s="1"/>
      <c r="E6" s="1"/>
      <c r="F6" s="1"/>
      <c r="G6" s="1"/>
      <c r="H6" s="2"/>
      <c r="I6" s="2"/>
      <c r="J6" s="26" t="str">
        <f>IF(COUNTIF(C6:I6,"&gt;0")=0,"",SUM(C6:I6)/COUNTIF(C6:I6,"&gt;0"))</f>
        <v/>
      </c>
      <c r="K6" s="27"/>
    </row>
    <row r="7" spans="1:13" x14ac:dyDescent="0.25">
      <c r="B7" s="28" t="s">
        <v>8</v>
      </c>
      <c r="C7" s="29">
        <f t="shared" ref="C7:I7" si="0">ROUND(C6/0.5,0)*0.5</f>
        <v>0</v>
      </c>
      <c r="D7" s="29">
        <f t="shared" si="0"/>
        <v>0</v>
      </c>
      <c r="E7" s="29">
        <f t="shared" si="0"/>
        <v>0</v>
      </c>
      <c r="F7" s="29">
        <f t="shared" si="0"/>
        <v>0</v>
      </c>
      <c r="G7" s="29">
        <f t="shared" si="0"/>
        <v>0</v>
      </c>
      <c r="H7" s="30">
        <f t="shared" si="0"/>
        <v>0</v>
      </c>
      <c r="I7" s="30">
        <f t="shared" si="0"/>
        <v>0</v>
      </c>
      <c r="J7" s="31"/>
      <c r="K7" s="27"/>
    </row>
    <row r="8" spans="1:13" x14ac:dyDescent="0.25">
      <c r="B8" s="32"/>
      <c r="C8" s="27"/>
      <c r="D8" s="27"/>
      <c r="E8" s="27"/>
      <c r="F8" s="27"/>
      <c r="G8" s="27"/>
      <c r="H8" s="33"/>
      <c r="I8" s="33"/>
      <c r="J8" s="34">
        <f>ROUND(SUMIF(J6,"&lt;4"), 2)</f>
        <v>0</v>
      </c>
      <c r="K8" s="34">
        <f>IF(AND(J6&gt;0,J6&lt;4),SUM(4-J8),0)</f>
        <v>0</v>
      </c>
      <c r="L8" s="35">
        <f>IF(K8=4,0,K8)</f>
        <v>0</v>
      </c>
      <c r="M8" s="36"/>
    </row>
    <row r="9" spans="1:13" ht="25.5" customHeight="1" x14ac:dyDescent="0.25">
      <c r="B9" s="14" t="s">
        <v>21</v>
      </c>
      <c r="C9" s="37"/>
      <c r="D9" s="37"/>
      <c r="E9" s="37"/>
      <c r="F9" s="37"/>
      <c r="G9" s="37"/>
      <c r="H9" s="37"/>
      <c r="I9" s="37"/>
      <c r="J9" s="37"/>
      <c r="K9" s="37"/>
      <c r="L9" s="37"/>
    </row>
    <row r="10" spans="1:13" ht="33" customHeight="1" x14ac:dyDescent="0.25">
      <c r="B10" s="17" t="s">
        <v>12</v>
      </c>
      <c r="C10" s="38"/>
      <c r="D10" s="38"/>
      <c r="E10" s="38"/>
      <c r="F10" s="38"/>
      <c r="G10" s="38"/>
      <c r="H10" s="38"/>
      <c r="I10" s="38"/>
      <c r="J10" s="38"/>
      <c r="K10" s="38"/>
      <c r="L10" s="38"/>
    </row>
    <row r="11" spans="1:13" ht="40.5" customHeight="1" x14ac:dyDescent="0.25">
      <c r="B11" s="20"/>
      <c r="C11" s="39" t="s">
        <v>9</v>
      </c>
      <c r="D11" s="40"/>
      <c r="E11" s="39" t="s">
        <v>10</v>
      </c>
      <c r="F11" s="40"/>
      <c r="G11" s="41" t="s">
        <v>11</v>
      </c>
      <c r="H11" s="41"/>
      <c r="I11" s="38"/>
      <c r="J11" s="38"/>
      <c r="K11" s="38"/>
      <c r="L11" s="38"/>
    </row>
    <row r="12" spans="1:13" ht="17.25" customHeight="1" x14ac:dyDescent="0.25">
      <c r="B12" s="25" t="s">
        <v>7</v>
      </c>
      <c r="C12" s="3"/>
      <c r="D12" s="3"/>
      <c r="E12" s="3"/>
      <c r="F12" s="4"/>
      <c r="G12" s="5">
        <f>SUM(C12+E12)/2</f>
        <v>0</v>
      </c>
      <c r="H12" s="6"/>
      <c r="I12" s="38"/>
      <c r="J12" s="38"/>
      <c r="K12" s="38"/>
      <c r="L12" s="38"/>
    </row>
    <row r="13" spans="1:13" ht="15.75" customHeight="1" x14ac:dyDescent="0.25">
      <c r="A13" s="13"/>
      <c r="B13" s="28" t="s">
        <v>8</v>
      </c>
      <c r="C13" s="42">
        <f>ROUND(C12/0.25,0)*0.25</f>
        <v>0</v>
      </c>
      <c r="D13" s="42"/>
      <c r="E13" s="42">
        <f>ROUND(E12/0.25,0)*0.25</f>
        <v>0</v>
      </c>
      <c r="F13" s="43"/>
      <c r="G13" s="7"/>
      <c r="H13" s="8"/>
      <c r="I13" s="44"/>
      <c r="J13" s="44"/>
      <c r="K13" s="44"/>
      <c r="L13" s="44"/>
    </row>
    <row r="14" spans="1:13" ht="15.75" customHeight="1" x14ac:dyDescent="0.25">
      <c r="A14" s="13"/>
      <c r="B14" s="32"/>
      <c r="C14" s="45"/>
      <c r="D14" s="45"/>
      <c r="E14" s="45"/>
      <c r="F14" s="33"/>
      <c r="G14" s="34">
        <f>ROUND(SUMIF(G12,"&lt;4"), 2)</f>
        <v>0</v>
      </c>
      <c r="H14" s="34">
        <f>IF(AND(G12&gt;0,G12&lt;4),SUM(4-G14),0)</f>
        <v>0</v>
      </c>
      <c r="I14" s="35">
        <f>IF(H14=4,0,H14)</f>
        <v>0</v>
      </c>
      <c r="J14" s="46"/>
      <c r="K14" s="44"/>
      <c r="L14" s="44"/>
    </row>
    <row r="15" spans="1:13" s="47" customFormat="1" ht="32.25" customHeight="1" x14ac:dyDescent="0.25">
      <c r="B15" s="17" t="s">
        <v>13</v>
      </c>
      <c r="C15" s="48"/>
      <c r="D15" s="48"/>
      <c r="E15" s="48"/>
      <c r="F15" s="49"/>
      <c r="G15" s="49"/>
      <c r="H15" s="49"/>
      <c r="I15" s="50"/>
      <c r="J15" s="51"/>
    </row>
    <row r="16" spans="1:13" ht="40.5" customHeight="1" x14ac:dyDescent="0.25">
      <c r="B16" s="20"/>
      <c r="C16" s="41" t="s">
        <v>14</v>
      </c>
      <c r="D16" s="41"/>
      <c r="E16" s="41" t="s">
        <v>15</v>
      </c>
      <c r="F16" s="41"/>
      <c r="G16" s="41" t="s">
        <v>16</v>
      </c>
      <c r="H16" s="41"/>
      <c r="I16" s="52"/>
      <c r="J16" s="52"/>
      <c r="K16" s="52"/>
      <c r="L16" s="52"/>
    </row>
    <row r="17" spans="2:14" ht="15" customHeight="1" x14ac:dyDescent="0.25">
      <c r="B17" s="25" t="s">
        <v>7</v>
      </c>
      <c r="C17" s="3"/>
      <c r="D17" s="4"/>
      <c r="E17" s="3"/>
      <c r="F17" s="3"/>
      <c r="G17" s="5">
        <f>SUM(C17+E17)/2</f>
        <v>0</v>
      </c>
      <c r="H17" s="6"/>
      <c r="I17" s="53"/>
      <c r="J17" s="53"/>
      <c r="K17" s="54"/>
      <c r="L17" s="54"/>
    </row>
    <row r="18" spans="2:14" ht="15" customHeight="1" x14ac:dyDescent="0.25">
      <c r="B18" s="28" t="s">
        <v>8</v>
      </c>
      <c r="C18" s="42">
        <f>ROUND(C17/0.25,0)*0.25</f>
        <v>0</v>
      </c>
      <c r="D18" s="43"/>
      <c r="E18" s="42">
        <f>ROUND(E17/0.25,0)*0.25</f>
        <v>0</v>
      </c>
      <c r="F18" s="42"/>
      <c r="G18" s="7"/>
      <c r="H18" s="8"/>
      <c r="I18" s="53"/>
      <c r="J18" s="53"/>
      <c r="K18" s="54"/>
      <c r="L18" s="54"/>
    </row>
    <row r="19" spans="2:14" ht="9.9" customHeight="1" x14ac:dyDescent="0.25">
      <c r="B19" s="32"/>
      <c r="C19" s="27"/>
      <c r="D19" s="27"/>
      <c r="E19" s="27"/>
      <c r="F19" s="33"/>
      <c r="G19" s="55">
        <f>ROUND(SUMIF(G17,"&lt;4"), 2)</f>
        <v>0</v>
      </c>
      <c r="H19" s="55">
        <f>IF(AND(G17&gt;0,G17&lt;4),SUM(4-G19),0)</f>
        <v>0</v>
      </c>
      <c r="I19" s="33"/>
      <c r="J19" s="33"/>
      <c r="K19" s="56"/>
      <c r="L19" s="56"/>
      <c r="M19" s="36"/>
      <c r="N19" s="36"/>
    </row>
    <row r="20" spans="2:14" ht="12" customHeight="1" x14ac:dyDescent="0.25">
      <c r="C20" s="57"/>
      <c r="D20" s="58"/>
      <c r="E20" s="57"/>
      <c r="F20" s="36"/>
      <c r="G20" s="59"/>
      <c r="H20" s="59">
        <f>IF(H19=4,0,H19)</f>
        <v>0</v>
      </c>
      <c r="I20" s="36"/>
      <c r="J20" s="36"/>
      <c r="M20" s="36"/>
      <c r="N20" s="36"/>
    </row>
    <row r="21" spans="2:14" ht="21.75" customHeight="1" x14ac:dyDescent="0.25">
      <c r="B21" s="17" t="s">
        <v>17</v>
      </c>
      <c r="C21" s="60"/>
      <c r="D21" s="60"/>
      <c r="E21" s="60"/>
      <c r="F21" s="61"/>
      <c r="G21" s="36"/>
      <c r="H21" s="36"/>
      <c r="I21" s="36"/>
      <c r="J21" s="36"/>
      <c r="M21" s="36"/>
      <c r="N21" s="36"/>
    </row>
    <row r="22" spans="2:14" ht="40.5" customHeight="1" x14ac:dyDescent="0.25">
      <c r="C22" s="62" t="s">
        <v>17</v>
      </c>
      <c r="D22" s="62"/>
      <c r="E22" s="63" t="s">
        <v>24</v>
      </c>
      <c r="F22" s="64"/>
      <c r="G22" s="65"/>
      <c r="H22" s="66"/>
      <c r="I22" s="66"/>
      <c r="J22" s="66"/>
      <c r="K22" s="67"/>
      <c r="L22" s="67"/>
    </row>
    <row r="23" spans="2:14" x14ac:dyDescent="0.25">
      <c r="B23" s="25" t="s">
        <v>7</v>
      </c>
      <c r="C23" s="68">
        <f>IF(OR(J6=0, J6=""), SUM(G12+G17)/2, SUM(J6+G12+G17)/3)</f>
        <v>0</v>
      </c>
      <c r="D23" s="69"/>
      <c r="E23" s="70">
        <f>IF(K8+H14+H19&gt;0,E24,0)</f>
        <v>0</v>
      </c>
      <c r="F23" s="71"/>
      <c r="G23" s="72"/>
      <c r="H23" s="73"/>
      <c r="I23" s="74"/>
      <c r="J23" s="75"/>
      <c r="K23" s="74"/>
      <c r="L23" s="74"/>
    </row>
    <row r="24" spans="2:14" x14ac:dyDescent="0.25">
      <c r="E24" s="35">
        <f>SUM(H14+H19+K8)</f>
        <v>0</v>
      </c>
    </row>
    <row r="25" spans="2:14" ht="21.75" customHeight="1" thickBot="1" x14ac:dyDescent="0.3">
      <c r="M25" s="19"/>
      <c r="N25" s="19"/>
    </row>
    <row r="26" spans="2:14" ht="30" customHeight="1" x14ac:dyDescent="0.25">
      <c r="B26" s="76" t="s">
        <v>18</v>
      </c>
      <c r="C26" s="77"/>
      <c r="D26" s="78" t="str">
        <f>IF(AND(E23&lt;=0.75,C23&gt;=4.5),"esame d'ammissione al liceo superato",IF(AND(E23&lt;=0.75,C23&gt;=4),"esame d'ammissione alla SMC/SS/SMI superato","esame d'ammissione al liceo o alla SMC/SS/SMI non superato"))</f>
        <v>esame d'ammissione al liceo o alla SMC/SS/SMI non superato</v>
      </c>
      <c r="E26" s="79"/>
      <c r="F26" s="19"/>
      <c r="G26" s="19"/>
      <c r="H26" s="19"/>
      <c r="I26" s="19"/>
      <c r="J26" s="19"/>
      <c r="K26" s="19"/>
      <c r="L26" s="19"/>
      <c r="M26" s="19"/>
      <c r="N26" s="19"/>
    </row>
    <row r="27" spans="2:14" ht="13.8" thickBot="1" x14ac:dyDescent="0.3">
      <c r="B27" s="80"/>
      <c r="C27" s="81"/>
      <c r="D27" s="82"/>
      <c r="E27" s="83"/>
      <c r="F27" s="19"/>
      <c r="G27" s="19"/>
      <c r="H27" s="19"/>
      <c r="I27" s="19"/>
      <c r="J27" s="19"/>
      <c r="K27" s="19"/>
      <c r="L27" s="19"/>
      <c r="M27" s="19"/>
      <c r="N27" s="19"/>
    </row>
    <row r="28" spans="2:14" ht="15.75" customHeight="1" x14ac:dyDescent="0.25">
      <c r="B28" s="19"/>
      <c r="C28" s="19"/>
      <c r="D28" s="19"/>
      <c r="E28" s="19"/>
      <c r="F28" s="19"/>
      <c r="G28" s="19"/>
      <c r="H28" s="19"/>
      <c r="I28" s="19"/>
      <c r="J28" s="19"/>
      <c r="K28" s="19"/>
      <c r="L28" s="19"/>
      <c r="M28" s="19"/>
      <c r="N28" s="19"/>
    </row>
    <row r="29" spans="2:14" x14ac:dyDescent="0.25">
      <c r="B29" s="19"/>
      <c r="C29" s="19"/>
      <c r="D29" s="19"/>
      <c r="E29" s="19"/>
      <c r="F29" s="19"/>
      <c r="G29" s="19"/>
      <c r="H29" s="19"/>
      <c r="I29" s="19"/>
      <c r="J29" s="19"/>
      <c r="K29" s="19"/>
      <c r="L29" s="19"/>
      <c r="M29" s="19"/>
      <c r="N29" s="19"/>
    </row>
    <row r="30" spans="2:14" x14ac:dyDescent="0.25">
      <c r="B30" s="19"/>
      <c r="C30" s="19"/>
      <c r="D30" s="19"/>
      <c r="E30" s="19"/>
      <c r="F30" s="19"/>
      <c r="G30" s="19"/>
      <c r="H30" s="19"/>
      <c r="I30" s="19"/>
      <c r="J30" s="19"/>
      <c r="K30" s="19"/>
      <c r="L30" s="19"/>
      <c r="M30" s="19"/>
      <c r="N30" s="19"/>
    </row>
    <row r="31" spans="2:14" x14ac:dyDescent="0.25">
      <c r="B31" s="19"/>
      <c r="C31" s="19"/>
      <c r="D31" s="19"/>
      <c r="E31" s="19"/>
      <c r="F31" s="19"/>
      <c r="G31" s="19"/>
      <c r="H31" s="19"/>
      <c r="I31" s="19"/>
      <c r="J31" s="19"/>
      <c r="K31" s="19"/>
      <c r="L31" s="19"/>
      <c r="M31" s="19"/>
      <c r="N31" s="19"/>
    </row>
    <row r="32" spans="2:14" x14ac:dyDescent="0.25">
      <c r="B32" s="19"/>
      <c r="C32" s="19"/>
      <c r="D32" s="19"/>
      <c r="E32" s="19"/>
      <c r="F32" s="19"/>
      <c r="G32" s="19"/>
      <c r="H32" s="19"/>
      <c r="I32" s="19"/>
      <c r="J32" s="19"/>
      <c r="K32" s="19"/>
      <c r="L32" s="19"/>
      <c r="M32" s="19"/>
      <c r="N32" s="19"/>
    </row>
    <row r="33" spans="2:14" x14ac:dyDescent="0.25">
      <c r="B33" s="19"/>
      <c r="C33" s="19"/>
      <c r="D33" s="19"/>
      <c r="E33" s="19"/>
      <c r="F33" s="19"/>
      <c r="G33" s="19"/>
      <c r="H33" s="19"/>
      <c r="I33" s="19"/>
      <c r="J33" s="19"/>
      <c r="K33" s="19"/>
      <c r="L33" s="19"/>
      <c r="M33" s="19"/>
      <c r="N33" s="19"/>
    </row>
  </sheetData>
  <sheetProtection algorithmName="SHA-512" hashValue="tjE5JGXW2T8s5IBERAu/XHTtenk1JdSbWUXYbK9oWcsFrOR5MQrQM4BoqFk9MQvpltupb07hiWifRLoQstaOgw==" saltValue="JbKKgs5847QQ7NrrkwL9UA==" spinCount="100000" sheet="1" objects="1" scenarios="1"/>
  <mergeCells count="37">
    <mergeCell ref="B2:J2"/>
    <mergeCell ref="K23:L23"/>
    <mergeCell ref="C22:D22"/>
    <mergeCell ref="E22:F22"/>
    <mergeCell ref="G22:H22"/>
    <mergeCell ref="I22:J22"/>
    <mergeCell ref="K22:L22"/>
    <mergeCell ref="K16:L16"/>
    <mergeCell ref="I16:J16"/>
    <mergeCell ref="I17:J17"/>
    <mergeCell ref="I18:J18"/>
    <mergeCell ref="J6:J7"/>
    <mergeCell ref="G16:H16"/>
    <mergeCell ref="K17:L18"/>
    <mergeCell ref="B3:I3"/>
    <mergeCell ref="B9:L9"/>
    <mergeCell ref="I23:J23"/>
    <mergeCell ref="G23:H23"/>
    <mergeCell ref="D26:E27"/>
    <mergeCell ref="B26:C27"/>
    <mergeCell ref="E16:F16"/>
    <mergeCell ref="E17:F17"/>
    <mergeCell ref="E18:F18"/>
    <mergeCell ref="C16:D16"/>
    <mergeCell ref="C17:D17"/>
    <mergeCell ref="C18:D18"/>
    <mergeCell ref="C23:D23"/>
    <mergeCell ref="E23:F23"/>
    <mergeCell ref="C12:D12"/>
    <mergeCell ref="E12:F12"/>
    <mergeCell ref="G17:H18"/>
    <mergeCell ref="C11:D11"/>
    <mergeCell ref="E11:F11"/>
    <mergeCell ref="G11:H11"/>
    <mergeCell ref="C13:D13"/>
    <mergeCell ref="E13:F13"/>
    <mergeCell ref="G12:H13"/>
  </mergeCells>
  <conditionalFormatting sqref="D28">
    <cfRule type="containsText" dxfId="3" priority="2" operator="containsText" text="esame d'ammissione alla SMC/SS/SMI superato">
      <formula>NOT(ISERROR(SEARCH("esame d'ammissione alla SMC/SS/SMI superato",D28)))</formula>
    </cfRule>
  </conditionalFormatting>
  <conditionalFormatting sqref="D26:E27">
    <cfRule type="containsText" dxfId="2" priority="1" operator="containsText" text="esame d'ammissione alla SMC/SS/SMI superato">
      <formula>NOT(ISERROR(SEARCH("esame d'ammissione alla SMC/SS/SMI superato",D26)))</formula>
    </cfRule>
    <cfRule type="containsText" dxfId="1" priority="3" operator="containsText" text="esame d'ammissione al liceo superato">
      <formula>NOT(ISERROR(SEARCH("esame d'ammissione al liceo superato",D26)))</formula>
    </cfRule>
    <cfRule type="containsText" dxfId="0" priority="4" operator="containsText" text="esame d'ammissione al liceo o alla SMC/SS/SMI non superato">
      <formula>NOT(ISERROR(SEARCH("esame d'ammissione al liceo o alla SMC/SS/SMI non superato",D26)))</formula>
    </cfRule>
  </conditionalFormatting>
  <pageMargins left="0.7" right="0.7" top="0.78740157499999996" bottom="0.78740157499999996" header="0.3" footer="0.3"/>
  <pageSetup paperSize="9" scale="84" orientation="portrait"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8F92912A4832244AA0EBA64CD60EE0C" ma:contentTypeVersion="1" ma:contentTypeDescription="Ein neues Dokument erstellen." ma:contentTypeScope="" ma:versionID="cc6040c6395bcf37ef913951024dba34">
  <xsd:schema xmlns:xsd="http://www.w3.org/2001/XMLSchema" xmlns:xs="http://www.w3.org/2001/XMLSchema" xmlns:p="http://schemas.microsoft.com/office/2006/metadata/properties" xmlns:ns1="http://schemas.microsoft.com/sharepoint/v3" targetNamespace="http://schemas.microsoft.com/office/2006/metadata/properties" ma:root="true" ma:fieldsID="5a59a4c3cf7d080813fab7205a7a12f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C2B267-EDC9-4837-970F-0D0D0649F14F}">
  <ds:schemaRefs>
    <ds:schemaRef ds:uri="http://purl.org/dc/terms/"/>
    <ds:schemaRef ds:uri="aa65f1a8-ce7f-4ea5-8242-d903488404a4"/>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E3718000-D528-41FA-9FBC-4B3AA0D4F875}">
  <ds:schemaRefs>
    <ds:schemaRef ds:uri="http://schemas.microsoft.com/sharepoint/v3/contenttype/forms"/>
  </ds:schemaRefs>
</ds:datastoreItem>
</file>

<file path=customXml/itemProps3.xml><?xml version="1.0" encoding="utf-8"?>
<ds:datastoreItem xmlns:ds="http://schemas.openxmlformats.org/officeDocument/2006/customXml" ds:itemID="{4AE5F9D9-9B2B-4199-A4EE-326C1C72A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EP</vt:lpstr>
      <vt:lpstr>EP!Druckbereich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Notenrechner</dc:title>
  <dc:creator>Locher Simone</dc:creator>
  <cp:lastModifiedBy>Locher Simone (AHB GR)</cp:lastModifiedBy>
  <cp:lastPrinted>2023-05-11T12:28:50Z</cp:lastPrinted>
  <dcterms:created xsi:type="dcterms:W3CDTF">2022-09-26T15:02:08Z</dcterms:created>
  <dcterms:modified xsi:type="dcterms:W3CDTF">2026-05-18T10:46:31Z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0x010100F8F92912A4832244AA0EBA64CD60EE0C</vt:lpwstr>
  </property>
  <property fmtid="{D5CDD505-2E9C-101B-9397-08002B2CF9AE}" pid="3" name="MSIP_Label_fbfc5642-2d7f-4e68-9674-ab3e35a89b06_Enabled">
    <vt:lpwstr>true</vt:lpwstr>
  </property>
  <property fmtid="{D5CDD505-2E9C-101B-9397-08002B2CF9AE}" pid="4" name="MSIP_Label_fbfc5642-2d7f-4e68-9674-ab3e35a89b06_SetDate">
    <vt:lpwstr>2025-05-16T09:27:38Z</vt:lpwstr>
  </property>
  <property fmtid="{D5CDD505-2E9C-101B-9397-08002B2CF9AE}" pid="5" name="MSIP_Label_fbfc5642-2d7f-4e68-9674-ab3e35a89b06_Method">
    <vt:lpwstr>Standard</vt:lpwstr>
  </property>
  <property fmtid="{D5CDD505-2E9C-101B-9397-08002B2CF9AE}" pid="6" name="MSIP_Label_fbfc5642-2d7f-4e68-9674-ab3e35a89b06_Name">
    <vt:lpwstr>label-2-default</vt:lpwstr>
  </property>
  <property fmtid="{D5CDD505-2E9C-101B-9397-08002B2CF9AE}" pid="7" name="MSIP_Label_fbfc5642-2d7f-4e68-9674-ab3e35a89b06_SiteId">
    <vt:lpwstr>70ee0a01-45f2-4b86-aa78-73100089c50c</vt:lpwstr>
  </property>
  <property fmtid="{D5CDD505-2E9C-101B-9397-08002B2CF9AE}" pid="8" name="MSIP_Label_fbfc5642-2d7f-4e68-9674-ab3e35a89b06_ActionId">
    <vt:lpwstr>613f3dfc-08d2-47a1-88ec-65c9f0c95083</vt:lpwstr>
  </property>
  <property fmtid="{D5CDD505-2E9C-101B-9397-08002B2CF9AE}" pid="9" name="MSIP_Label_fbfc5642-2d7f-4e68-9674-ab3e35a89b06_ContentBits">
    <vt:lpwstr>0</vt:lpwstr>
  </property>
</Properties>
</file>