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autoCompressPictures="0"/>
  <mc:AlternateContent xmlns:mc="http://schemas.openxmlformats.org/markup-compatibility/2006">
    <mc:Choice Requires="x15">
      <x15ac:absPath xmlns:x15ac="http://schemas.microsoft.com/office/spreadsheetml/2010/11/ac" url="Z:\Documents\03 Aufnahmeprüfungen\"/>
    </mc:Choice>
  </mc:AlternateContent>
  <xr:revisionPtr revIDLastSave="0" documentId="13_ncr:1_{248460F7-81A9-4C5C-B046-8F0798559115}" xr6:coauthVersionLast="47" xr6:coauthVersionMax="47" xr10:uidLastSave="{00000000-0000-0000-0000-000000000000}"/>
  <bookViews>
    <workbookView xWindow="-108" yWindow="-108" windowWidth="23256" windowHeight="13896" xr2:uid="{00000000-000D-0000-FFFF-FFFF00000000}"/>
  </bookViews>
  <sheets>
    <sheet name="EP" sheetId="1" r:id="rId1"/>
  </sheets>
  <definedNames>
    <definedName name="_xlnm.Print_Area" localSheetId="0">EP!$A$1:$J$33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7" i="1" l="1"/>
  <c r="J6" i="1"/>
  <c r="J8" i="1" l="1"/>
  <c r="G12" i="1"/>
  <c r="G17" i="1"/>
  <c r="G19" i="1"/>
  <c r="E18" i="1"/>
  <c r="C18" i="1"/>
  <c r="G14" i="1"/>
  <c r="E13" i="1"/>
  <c r="C13" i="1"/>
  <c r="I7" i="1"/>
  <c r="H19" i="1" l="1"/>
  <c r="H20" i="1" s="1"/>
  <c r="C23" i="1"/>
  <c r="H14" i="1"/>
  <c r="K8" i="1"/>
  <c r="L8" i="1" s="1"/>
  <c r="I14" i="1" l="1"/>
  <c r="E24" i="1"/>
  <c r="E23" i="1" s="1"/>
  <c r="D26" i="1" s="1"/>
  <c r="D7" i="1" l="1"/>
  <c r="E7" i="1"/>
  <c r="F7" i="1"/>
  <c r="G7" i="1"/>
  <c r="H7" i="1"/>
</calcChain>
</file>

<file path=xl/sharedStrings.xml><?xml version="1.0" encoding="utf-8"?>
<sst xmlns="http://schemas.openxmlformats.org/spreadsheetml/2006/main" count="31" uniqueCount="25">
  <si>
    <r>
      <t xml:space="preserve">Nota d'admissiun </t>
    </r>
    <r>
      <rPr>
        <sz val="11"/>
        <color theme="1"/>
        <rFont val="Arial"/>
        <family val="2"/>
      </rPr>
      <t>(notas d'attestat dal 1. semester da la 2. classa secundara)*</t>
    </r>
  </si>
  <si>
    <t>Geografia</t>
  </si>
  <si>
    <t>Istorgia</t>
  </si>
  <si>
    <t>Natira e tecnica</t>
  </si>
  <si>
    <t>Art figurativ</t>
  </si>
  <si>
    <t>Chant e musica</t>
  </si>
  <si>
    <t>Moviment e sport</t>
  </si>
  <si>
    <t>Segunda lingua</t>
  </si>
  <si>
    <t>Nota d'admissiun</t>
  </si>
  <si>
    <t>Nota</t>
  </si>
  <si>
    <t>Arrundament</t>
  </si>
  <si>
    <r>
      <t xml:space="preserve">Nota dal rom d'examen linguas </t>
    </r>
    <r>
      <rPr>
        <sz val="10"/>
        <color theme="1"/>
        <rFont val="Arial"/>
        <family val="2"/>
      </rPr>
      <t>(Notas dal examen d'admissiun)</t>
    </r>
  </si>
  <si>
    <t>Emprima lingua inditgada</t>
  </si>
  <si>
    <t>Englais</t>
  </si>
  <si>
    <t>Nota dal rom d'examen linguas</t>
  </si>
  <si>
    <t>Calculatur da notas 
Examen d'admissiun en la 3. classa dal gimnasi ed en la 1. classa da la SMC/SMS/SMI (examen unifitgà)</t>
  </si>
  <si>
    <r>
      <t xml:space="preserve">Il suandant calculatur da notas serva sco agid da calculaziun per calcular las notas da l'examen d'admissiun en la 
3. classa dal gimnasi ed en la 1. classa da la SMC/SMS/SMI (examen unifitgà). Il calculatur da notas vala </t>
    </r>
    <r>
      <rPr>
        <i/>
        <u/>
        <sz val="8"/>
        <color theme="1"/>
        <rFont val="Arial"/>
        <family val="2"/>
      </rPr>
      <t>mo</t>
    </r>
    <r>
      <rPr>
        <i/>
        <sz val="8"/>
        <color theme="1"/>
        <rFont val="Arial"/>
        <family val="2"/>
      </rPr>
      <t xml:space="preserve"> per candidatas e candidats che absolvan l'examen d'admissiun </t>
    </r>
    <r>
      <rPr>
        <i/>
        <u/>
        <sz val="8"/>
        <color theme="1"/>
        <rFont val="Arial"/>
        <family val="2"/>
      </rPr>
      <t>durant la 2. classa da la scola secundara</t>
    </r>
    <r>
      <rPr>
        <i/>
        <sz val="8"/>
        <color theme="1"/>
        <rFont val="Arial"/>
        <family val="2"/>
      </rPr>
      <t>. 
En cas da cuntradicziuns tranter ils resultats dal calculatur da notas e la decisiun uffiziala d'examen vala exclusivamain la decisiun d'examen uffiziala.</t>
    </r>
  </si>
  <si>
    <t>Aritmetica ed algebra</t>
  </si>
  <si>
    <t>Geometria</t>
  </si>
  <si>
    <t>Nota dal rom d'examen matematica</t>
  </si>
  <si>
    <t>Nota finala</t>
  </si>
  <si>
    <t>Decisiun d'examinaziun</t>
  </si>
  <si>
    <t>*Mo candidatas e candidats che absolvan l'examen d'admissiun durant la 2. classa secundara d'ina scola che instruescha tenor il Plan d'instrucziun 21 en il champ d'applicaziun d'ina legislaziun chantunala da scola, han il dretg ch'i vegnia resguardada ina nota d'admissiun. Tut las autras candidatas ed ils auters candidats n'han betg quest dretg.</t>
  </si>
  <si>
    <r>
      <t xml:space="preserve">Nota dal rom d'examen matematica </t>
    </r>
    <r>
      <rPr>
        <sz val="10"/>
        <color theme="1"/>
        <rFont val="Arial"/>
        <family val="2"/>
      </rPr>
      <t>(Notas dal examen d'admissiun)</t>
    </r>
  </si>
  <si>
    <t>Puncts da la nota quatter engiu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</si>
</sst>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scheme val="minor"/>
    </font>
    <font>
      <b/>
      <sz val="14"/>
      <color theme="1"/>
      <name val="Arial"/>
      <family val="2"/>
    </font>
    <font>
      <b/>
      <sz val="12"/>
      <color theme="1"/>
      <name val="Arial"/>
      <family val="2"/>
    </font>
    <font>
      <b/>
      <sz val="11"/>
      <color theme="1"/>
      <name val="Arial"/>
      <family val="2"/>
    </font>
    <font>
      <b/>
      <sz val="10"/>
      <color theme="1"/>
      <name val="Arial"/>
      <family val="2"/>
    </font>
    <font>
      <sz val="10"/>
      <color theme="1"/>
      <name val="Arial"/>
      <family val="2"/>
    </font>
    <font>
      <i/>
      <sz val="10"/>
      <color theme="1"/>
      <name val="Arial"/>
      <family val="2"/>
    </font>
    <font>
      <sz val="10"/>
      <color theme="0"/>
      <name val="Arial"/>
      <family val="2"/>
    </font>
    <font>
      <sz val="8"/>
      <color theme="1"/>
      <name val="Arial"/>
      <family val="2"/>
    </font>
    <font>
      <b/>
      <sz val="10"/>
      <name val="Arial"/>
      <family val="2"/>
    </font>
    <font>
      <sz val="10"/>
      <name val="Arial"/>
      <family val="2"/>
    </font>
    <font>
      <b/>
      <sz val="9.5"/>
      <name val="Arial"/>
      <family val="2"/>
    </font>
    <font>
      <b/>
      <sz val="9.5"/>
      <color theme="1"/>
      <name val="Arial"/>
      <family val="2"/>
    </font>
    <font>
      <sz val="9"/>
      <name val="Arial"/>
      <family val="2"/>
    </font>
    <font>
      <i/>
      <sz val="8"/>
      <color theme="1"/>
      <name val="Arial"/>
      <family val="2"/>
    </font>
    <font>
      <i/>
      <u/>
      <sz val="8"/>
      <color theme="1"/>
      <name val="Arial"/>
      <family val="2"/>
    </font>
    <font>
      <b/>
      <sz val="10"/>
      <color theme="0"/>
      <name val="Arial"/>
      <family val="2"/>
    </font>
    <font>
      <sz val="8"/>
      <color theme="0"/>
      <name val="Arial"/>
      <family val="2"/>
    </font>
    <font>
      <sz val="11"/>
      <color theme="1"/>
      <name val="Arial"/>
      <family val="2"/>
    </font>
    <font>
      <i/>
      <sz val="9.5"/>
      <color theme="1"/>
      <name val="Arial"/>
      <family val="2"/>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4" tint="0.79998168889431442"/>
        <bgColor indexed="64"/>
      </patternFill>
    </fill>
  </fills>
  <borders count="16">
    <border>
      <left/>
      <right/>
      <top/>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style="medium">
        <color auto="1"/>
      </right>
      <top/>
      <bottom style="medium">
        <color auto="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84">
    <xf numFmtId="0" fontId="0" fillId="0" borderId="0" xfId="0"/>
    <xf numFmtId="0" fontId="10" fillId="4" borderId="3" xfId="0" applyFont="1" applyFill="1" applyBorder="1" applyAlignment="1" applyProtection="1">
      <alignment horizontal="center" vertical="center"/>
      <protection locked="0"/>
    </xf>
    <xf numFmtId="0" fontId="10" fillId="4" borderId="4" xfId="0" applyFont="1" applyFill="1" applyBorder="1" applyAlignment="1" applyProtection="1">
      <alignment horizontal="center" vertical="center"/>
      <protection locked="0"/>
    </xf>
    <xf numFmtId="0" fontId="10" fillId="4" borderId="3" xfId="0" applyFont="1" applyFill="1" applyBorder="1" applyAlignment="1" applyProtection="1">
      <alignment horizontal="center" vertical="center"/>
      <protection locked="0"/>
    </xf>
    <xf numFmtId="0" fontId="10" fillId="4" borderId="4" xfId="0" applyFont="1" applyFill="1" applyBorder="1" applyAlignment="1" applyProtection="1">
      <alignment horizontal="center" vertical="center"/>
      <protection locked="0"/>
    </xf>
    <xf numFmtId="0" fontId="5" fillId="2" borderId="0" xfId="0" applyFont="1" applyFill="1" applyProtection="1"/>
    <xf numFmtId="0" fontId="1" fillId="2" borderId="0" xfId="0" applyFont="1" applyFill="1" applyAlignment="1" applyProtection="1">
      <alignment horizontal="left" vertical="center" wrapText="1"/>
    </xf>
    <xf numFmtId="0" fontId="1" fillId="2" borderId="0" xfId="0" applyFont="1" applyFill="1" applyAlignment="1" applyProtection="1">
      <alignment vertical="center"/>
    </xf>
    <xf numFmtId="0" fontId="2" fillId="2" borderId="0" xfId="0" applyFont="1" applyFill="1" applyAlignment="1" applyProtection="1">
      <alignment vertical="center"/>
    </xf>
    <xf numFmtId="0" fontId="2" fillId="2" borderId="0" xfId="0" applyFont="1" applyFill="1" applyAlignment="1" applyProtection="1">
      <alignment horizontal="left" vertical="center"/>
    </xf>
    <xf numFmtId="0" fontId="14" fillId="2" borderId="0" xfId="0" applyFont="1" applyFill="1" applyAlignment="1" applyProtection="1">
      <alignment horizontal="left" wrapText="1"/>
    </xf>
    <xf numFmtId="0" fontId="14" fillId="2" borderId="0" xfId="0" applyFont="1" applyFill="1" applyAlignment="1" applyProtection="1">
      <alignment vertical="center" wrapText="1"/>
    </xf>
    <xf numFmtId="0" fontId="8" fillId="2" borderId="0" xfId="0" applyFont="1" applyFill="1" applyAlignment="1" applyProtection="1">
      <alignment vertical="center" wrapText="1"/>
    </xf>
    <xf numFmtId="0" fontId="3" fillId="2" borderId="1" xfId="0" applyFont="1" applyFill="1" applyBorder="1" applyProtection="1"/>
    <xf numFmtId="0" fontId="9" fillId="2" borderId="1" xfId="0" applyFont="1" applyFill="1" applyBorder="1" applyProtection="1"/>
    <xf numFmtId="0" fontId="10" fillId="2" borderId="0" xfId="0" applyFont="1" applyFill="1" applyProtection="1"/>
    <xf numFmtId="0" fontId="5" fillId="2" borderId="2" xfId="0" applyFont="1" applyFill="1" applyBorder="1" applyProtection="1"/>
    <xf numFmtId="0" fontId="11" fillId="3" borderId="3" xfId="0" applyFont="1" applyFill="1" applyBorder="1" applyAlignment="1" applyProtection="1">
      <alignment vertical="top" wrapText="1"/>
    </xf>
    <xf numFmtId="0" fontId="12" fillId="3" borderId="10" xfId="0" applyFont="1" applyFill="1" applyBorder="1" applyAlignment="1" applyProtection="1">
      <alignment vertical="top" wrapText="1"/>
    </xf>
    <xf numFmtId="0" fontId="12" fillId="2" borderId="0" xfId="0" applyFont="1" applyFill="1" applyAlignment="1" applyProtection="1">
      <alignment vertical="top" wrapText="1"/>
    </xf>
    <xf numFmtId="0" fontId="5" fillId="2" borderId="0" xfId="0" applyFont="1" applyFill="1" applyAlignment="1" applyProtection="1">
      <alignment wrapText="1"/>
    </xf>
    <xf numFmtId="0" fontId="12" fillId="2" borderId="2" xfId="0" applyFont="1" applyFill="1" applyBorder="1" applyProtection="1"/>
    <xf numFmtId="2" fontId="4" fillId="2" borderId="10" xfId="0" applyNumberFormat="1" applyFont="1" applyFill="1" applyBorder="1" applyAlignment="1" applyProtection="1">
      <alignment horizontal="center" vertical="center"/>
    </xf>
    <xf numFmtId="0" fontId="5" fillId="2" borderId="0" xfId="0" applyFont="1" applyFill="1" applyAlignment="1" applyProtection="1">
      <alignment horizontal="center" vertical="center"/>
    </xf>
    <xf numFmtId="0" fontId="19" fillId="2" borderId="2" xfId="0" applyFont="1" applyFill="1" applyBorder="1" applyProtection="1"/>
    <xf numFmtId="0" fontId="10" fillId="2" borderId="3" xfId="0" applyFont="1" applyFill="1" applyBorder="1" applyAlignment="1" applyProtection="1">
      <alignment horizontal="center" vertical="center"/>
    </xf>
    <xf numFmtId="0" fontId="10" fillId="2" borderId="4" xfId="0" applyFont="1" applyFill="1" applyBorder="1" applyAlignment="1" applyProtection="1">
      <alignment horizontal="center" vertical="center"/>
    </xf>
    <xf numFmtId="2" fontId="4" fillId="2" borderId="11" xfId="0" applyNumberFormat="1" applyFont="1" applyFill="1" applyBorder="1" applyAlignment="1" applyProtection="1">
      <alignment horizontal="center" vertical="center"/>
    </xf>
    <xf numFmtId="0" fontId="6" fillId="2" borderId="0" xfId="0" applyFont="1" applyFill="1" applyProtection="1"/>
    <xf numFmtId="0" fontId="7" fillId="2" borderId="0" xfId="0" applyFont="1" applyFill="1" applyAlignment="1" applyProtection="1">
      <alignment horizontal="center" vertical="center"/>
    </xf>
    <xf numFmtId="2" fontId="7" fillId="2" borderId="0" xfId="0" applyNumberFormat="1" applyFont="1" applyFill="1" applyAlignment="1" applyProtection="1">
      <alignment horizontal="center" vertical="center"/>
    </xf>
    <xf numFmtId="2" fontId="7" fillId="2" borderId="0" xfId="0" applyNumberFormat="1" applyFont="1" applyFill="1" applyProtection="1"/>
    <xf numFmtId="0" fontId="7" fillId="2" borderId="0" xfId="0" applyFont="1" applyFill="1" applyProtection="1"/>
    <xf numFmtId="0" fontId="14" fillId="2" borderId="0" xfId="0" applyFont="1" applyFill="1" applyAlignment="1" applyProtection="1">
      <alignment horizontal="left"/>
    </xf>
    <xf numFmtId="0" fontId="14" fillId="2" borderId="0" xfId="0" applyFont="1" applyFill="1" applyAlignment="1" applyProtection="1">
      <alignment horizontal="left"/>
    </xf>
    <xf numFmtId="0" fontId="11" fillId="3" borderId="4" xfId="0" applyFont="1" applyFill="1" applyBorder="1" applyAlignment="1" applyProtection="1">
      <alignment vertical="top" wrapText="1"/>
    </xf>
    <xf numFmtId="0" fontId="11" fillId="3" borderId="2" xfId="0" applyFont="1" applyFill="1" applyBorder="1" applyAlignment="1" applyProtection="1">
      <alignment vertical="top" wrapText="1"/>
    </xf>
    <xf numFmtId="0" fontId="11" fillId="3" borderId="3" xfId="0" applyFont="1" applyFill="1" applyBorder="1" applyAlignment="1" applyProtection="1">
      <alignment vertical="top" wrapText="1"/>
    </xf>
    <xf numFmtId="2" fontId="9" fillId="2" borderId="12" xfId="0" applyNumberFormat="1" applyFont="1" applyFill="1" applyBorder="1" applyAlignment="1" applyProtection="1">
      <alignment horizontal="center" vertical="center"/>
    </xf>
    <xf numFmtId="2" fontId="9" fillId="2" borderId="13" xfId="0" applyNumberFormat="1" applyFont="1" applyFill="1" applyBorder="1" applyAlignment="1" applyProtection="1">
      <alignment horizontal="center" vertical="center"/>
    </xf>
    <xf numFmtId="0" fontId="10" fillId="2" borderId="3" xfId="0" applyFont="1" applyFill="1" applyBorder="1" applyAlignment="1" applyProtection="1">
      <alignment horizontal="center" vertical="center"/>
    </xf>
    <xf numFmtId="0" fontId="10" fillId="2" borderId="4" xfId="0" applyFont="1" applyFill="1" applyBorder="1" applyAlignment="1" applyProtection="1">
      <alignment horizontal="center" vertical="center"/>
    </xf>
    <xf numFmtId="2" fontId="9" fillId="2" borderId="14" xfId="0" applyNumberFormat="1" applyFont="1" applyFill="1" applyBorder="1" applyAlignment="1" applyProtection="1">
      <alignment horizontal="center" vertical="center"/>
    </xf>
    <xf numFmtId="2" fontId="9" fillId="2" borderId="15" xfId="0" applyNumberFormat="1" applyFont="1" applyFill="1" applyBorder="1" applyAlignment="1" applyProtection="1">
      <alignment horizontal="center" vertical="center"/>
    </xf>
    <xf numFmtId="0" fontId="8" fillId="2" borderId="0" xfId="0" applyFont="1" applyFill="1" applyAlignment="1" applyProtection="1">
      <alignment horizontal="left" vertical="center" wrapText="1"/>
    </xf>
    <xf numFmtId="0" fontId="10" fillId="2" borderId="0" xfId="0" applyFont="1" applyFill="1" applyAlignment="1" applyProtection="1">
      <alignment horizontal="center" vertical="center"/>
    </xf>
    <xf numFmtId="0" fontId="17" fillId="2" borderId="0" xfId="0" applyFont="1" applyFill="1" applyAlignment="1" applyProtection="1">
      <alignment horizontal="left" vertical="center" wrapText="1"/>
    </xf>
    <xf numFmtId="0" fontId="5" fillId="2" borderId="0" xfId="0" applyFont="1" applyFill="1" applyAlignment="1" applyProtection="1">
      <alignment vertical="center"/>
    </xf>
    <xf numFmtId="0" fontId="4" fillId="2" borderId="1" xfId="0" applyFont="1" applyFill="1" applyBorder="1" applyAlignment="1" applyProtection="1">
      <alignment vertical="center"/>
    </xf>
    <xf numFmtId="0" fontId="16" fillId="2" borderId="1" xfId="0" applyFont="1" applyFill="1" applyBorder="1" applyAlignment="1" applyProtection="1">
      <alignment vertical="center"/>
    </xf>
    <xf numFmtId="0" fontId="16" fillId="2" borderId="0" xfId="0" applyFont="1" applyFill="1" applyAlignment="1" applyProtection="1">
      <alignment vertical="center"/>
    </xf>
    <xf numFmtId="0" fontId="7" fillId="2" borderId="0" xfId="0" applyFont="1" applyFill="1" applyAlignment="1" applyProtection="1">
      <alignment vertical="center"/>
    </xf>
    <xf numFmtId="0" fontId="9" fillId="2" borderId="0" xfId="0" applyFont="1" applyFill="1" applyAlignment="1" applyProtection="1">
      <alignment vertical="top" wrapText="1"/>
    </xf>
    <xf numFmtId="0" fontId="10" fillId="2" borderId="0" xfId="0" applyFont="1" applyFill="1" applyAlignment="1" applyProtection="1">
      <alignment horizontal="center" vertical="center"/>
    </xf>
    <xf numFmtId="2" fontId="9" fillId="2" borderId="0" xfId="0" applyNumberFormat="1" applyFont="1" applyFill="1" applyAlignment="1" applyProtection="1">
      <alignment horizontal="center" vertical="center"/>
    </xf>
    <xf numFmtId="4" fontId="7" fillId="2" borderId="0" xfId="0" applyNumberFormat="1" applyFont="1" applyFill="1" applyAlignment="1" applyProtection="1">
      <alignment horizontal="center" vertical="center"/>
    </xf>
    <xf numFmtId="2" fontId="4" fillId="2" borderId="0" xfId="0" applyNumberFormat="1" applyFont="1" applyFill="1" applyAlignment="1" applyProtection="1">
      <alignment horizontal="center" vertical="center"/>
    </xf>
    <xf numFmtId="0" fontId="5" fillId="2" borderId="0" xfId="0" applyFont="1" applyFill="1" applyAlignment="1" applyProtection="1">
      <alignment horizontal="left"/>
    </xf>
    <xf numFmtId="0" fontId="5" fillId="2" borderId="0" xfId="0" applyFont="1" applyFill="1" applyAlignment="1" applyProtection="1">
      <alignment horizontal="right"/>
    </xf>
    <xf numFmtId="4" fontId="7" fillId="2" borderId="0" xfId="0" applyNumberFormat="1" applyFont="1" applyFill="1" applyProtection="1"/>
    <xf numFmtId="0" fontId="5" fillId="2" borderId="1" xfId="0" applyFont="1" applyFill="1" applyBorder="1" applyProtection="1"/>
    <xf numFmtId="0" fontId="7" fillId="2" borderId="1" xfId="0" applyFont="1" applyFill="1" applyBorder="1" applyProtection="1"/>
    <xf numFmtId="0" fontId="12" fillId="3" borderId="3" xfId="0" applyFont="1" applyFill="1" applyBorder="1" applyAlignment="1" applyProtection="1">
      <alignment horizontal="left" vertical="top" wrapText="1"/>
    </xf>
    <xf numFmtId="0" fontId="12" fillId="3" borderId="4" xfId="0" applyFont="1" applyFill="1" applyBorder="1" applyAlignment="1" applyProtection="1">
      <alignment horizontal="left" vertical="top" wrapText="1"/>
    </xf>
    <xf numFmtId="0" fontId="12" fillId="3" borderId="2" xfId="0" applyFont="1" applyFill="1" applyBorder="1" applyAlignment="1" applyProtection="1">
      <alignment horizontal="left" vertical="top" wrapText="1"/>
    </xf>
    <xf numFmtId="0" fontId="4" fillId="2" borderId="5" xfId="0" applyFont="1" applyFill="1" applyBorder="1" applyAlignment="1" applyProtection="1">
      <alignment horizontal="center" vertical="top" wrapText="1"/>
    </xf>
    <xf numFmtId="0" fontId="4" fillId="2" borderId="0" xfId="0" applyFont="1" applyFill="1" applyAlignment="1" applyProtection="1">
      <alignment horizontal="center" vertical="top" wrapText="1"/>
    </xf>
    <xf numFmtId="0" fontId="4" fillId="2" borderId="0" xfId="0" applyFont="1" applyFill="1" applyAlignment="1" applyProtection="1">
      <alignment horizontal="center" vertical="top"/>
    </xf>
    <xf numFmtId="2" fontId="5" fillId="2" borderId="3" xfId="0" applyNumberFormat="1" applyFont="1" applyFill="1" applyBorder="1" applyAlignment="1" applyProtection="1">
      <alignment horizontal="center"/>
    </xf>
    <xf numFmtId="0" fontId="5" fillId="2" borderId="3" xfId="0" applyFont="1" applyFill="1" applyBorder="1" applyAlignment="1" applyProtection="1">
      <alignment horizontal="center"/>
    </xf>
    <xf numFmtId="2" fontId="5" fillId="2" borderId="4" xfId="0" applyNumberFormat="1" applyFont="1" applyFill="1" applyBorder="1" applyAlignment="1" applyProtection="1">
      <alignment horizontal="center"/>
    </xf>
    <xf numFmtId="2" fontId="5" fillId="2" borderId="2" xfId="0" applyNumberFormat="1" applyFont="1" applyFill="1" applyBorder="1" applyAlignment="1" applyProtection="1">
      <alignment horizontal="center"/>
    </xf>
    <xf numFmtId="2" fontId="5" fillId="2" borderId="5" xfId="0" applyNumberFormat="1" applyFont="1" applyFill="1" applyBorder="1" applyAlignment="1" applyProtection="1">
      <alignment horizontal="center"/>
    </xf>
    <xf numFmtId="2" fontId="5" fillId="2" borderId="0" xfId="0" applyNumberFormat="1" applyFont="1" applyFill="1" applyAlignment="1" applyProtection="1">
      <alignment horizontal="center"/>
    </xf>
    <xf numFmtId="2" fontId="4" fillId="2" borderId="0" xfId="0" applyNumberFormat="1" applyFont="1" applyFill="1" applyAlignment="1" applyProtection="1">
      <alignment horizontal="center"/>
    </xf>
    <xf numFmtId="0" fontId="4" fillId="2" borderId="0" xfId="0" applyFont="1" applyFill="1" applyAlignment="1" applyProtection="1">
      <alignment horizontal="center"/>
    </xf>
    <xf numFmtId="0" fontId="9" fillId="2" borderId="6" xfId="0" applyFont="1" applyFill="1" applyBorder="1" applyAlignment="1" applyProtection="1">
      <alignment horizontal="left" vertical="center"/>
    </xf>
    <xf numFmtId="0" fontId="9" fillId="2" borderId="7" xfId="0" applyFont="1" applyFill="1" applyBorder="1" applyAlignment="1" applyProtection="1">
      <alignment horizontal="left" vertical="center"/>
    </xf>
    <xf numFmtId="0" fontId="13" fillId="2" borderId="6" xfId="0" applyFont="1" applyFill="1" applyBorder="1" applyAlignment="1" applyProtection="1">
      <alignment horizontal="center" vertical="center" wrapText="1"/>
    </xf>
    <xf numFmtId="0" fontId="13" fillId="2" borderId="7" xfId="0" applyFont="1" applyFill="1" applyBorder="1" applyAlignment="1" applyProtection="1">
      <alignment horizontal="center" vertical="center" wrapText="1"/>
    </xf>
    <xf numFmtId="0" fontId="9" fillId="2" borderId="8" xfId="0" applyFont="1" applyFill="1" applyBorder="1" applyAlignment="1" applyProtection="1">
      <alignment horizontal="left" vertical="center"/>
    </xf>
    <xf numFmtId="0" fontId="9" fillId="2" borderId="9" xfId="0" applyFont="1" applyFill="1" applyBorder="1" applyAlignment="1" applyProtection="1">
      <alignment horizontal="left" vertical="center"/>
    </xf>
    <xf numFmtId="0" fontId="13" fillId="2" borderId="8" xfId="0" applyFont="1" applyFill="1" applyBorder="1" applyAlignment="1" applyProtection="1">
      <alignment horizontal="center" vertical="center" wrapText="1"/>
    </xf>
    <xf numFmtId="0" fontId="13" fillId="2" borderId="9" xfId="0" applyFont="1" applyFill="1" applyBorder="1" applyAlignment="1" applyProtection="1">
      <alignment horizontal="center" vertical="center" wrapText="1"/>
    </xf>
  </cellXfs>
  <cellStyles count="1">
    <cellStyle name="Standard" xfId="0" builtinId="0"/>
  </cellStyles>
  <dxfs count="4">
    <dxf>
      <font>
        <color theme="9" tint="-0.24994659260841701"/>
      </font>
      <fill>
        <patternFill>
          <bgColor rgb="FFA8E5A5"/>
        </patternFill>
      </fill>
    </dxf>
    <dxf>
      <font>
        <color theme="9" tint="-0.499984740745262"/>
      </font>
      <fill>
        <patternFill>
          <bgColor rgb="FFB3E1B8"/>
        </patternFill>
      </fill>
    </dxf>
    <dxf>
      <font>
        <color rgb="FF740000"/>
      </font>
      <fill>
        <patternFill>
          <bgColor rgb="FFFFD5D5"/>
        </patternFill>
      </fill>
    </dxf>
    <dxf>
      <font>
        <color theme="7" tint="-0.499984740745262"/>
      </font>
      <fill>
        <patternFill>
          <bgColor theme="7" tint="0.59996337778862885"/>
        </patternFill>
      </fill>
    </dxf>
  </dxfs>
  <tableStyles count="0" defaultTableStyle="TableStyleMedium2" defaultPivotStyle="PivotStyleLight16"/>
  <colors>
    <mruColors>
      <color rgb="FFFFD5D5"/>
      <color rgb="FF740000"/>
      <color rgb="FFB3E1B8"/>
      <color rgb="FFA8E5A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8</xdr:col>
      <xdr:colOff>549519</xdr:colOff>
      <xdr:row>0</xdr:row>
      <xdr:rowOff>1040040</xdr:rowOff>
    </xdr:to>
    <xdr:pic>
      <xdr:nvPicPr>
        <xdr:cNvPr id="2" name="Grafik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1" y="0"/>
          <a:ext cx="6059364" cy="1040040"/>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33"/>
  <sheetViews>
    <sheetView tabSelected="1" zoomScale="145" zoomScaleNormal="145" workbookViewId="0">
      <selection activeCell="C6" sqref="C6"/>
    </sheetView>
  </sheetViews>
  <sheetFormatPr baseColWidth="10" defaultColWidth="11.44140625" defaultRowHeight="13.2" x14ac:dyDescent="0.25"/>
  <cols>
    <col min="1" max="1" width="5.6640625" style="5" customWidth="1"/>
    <col min="2" max="2" width="12.33203125" style="5" customWidth="1"/>
    <col min="3" max="9" width="10.6640625" style="5" customWidth="1"/>
    <col min="10" max="10" width="20.6640625" style="5" customWidth="1"/>
    <col min="11" max="14" width="10.6640625" style="5" customWidth="1"/>
    <col min="15" max="16384" width="11.44140625" style="5"/>
  </cols>
  <sheetData>
    <row r="1" spans="1:13" ht="86.25" customHeight="1" x14ac:dyDescent="0.25"/>
    <row r="2" spans="1:13" ht="53.4" customHeight="1" x14ac:dyDescent="0.25">
      <c r="B2" s="6" t="s">
        <v>15</v>
      </c>
      <c r="C2" s="6"/>
      <c r="D2" s="6"/>
      <c r="E2" s="6"/>
      <c r="F2" s="6"/>
      <c r="G2" s="6"/>
      <c r="H2" s="6"/>
      <c r="I2" s="6"/>
      <c r="J2" s="6"/>
      <c r="K2" s="7"/>
      <c r="L2" s="8"/>
    </row>
    <row r="3" spans="1:13" ht="84.75" customHeight="1" x14ac:dyDescent="0.25">
      <c r="A3" s="9"/>
      <c r="B3" s="10" t="s">
        <v>16</v>
      </c>
      <c r="C3" s="10"/>
      <c r="D3" s="10"/>
      <c r="E3" s="10"/>
      <c r="F3" s="10"/>
      <c r="G3" s="10"/>
      <c r="H3" s="10"/>
      <c r="I3" s="10"/>
      <c r="J3" s="11"/>
      <c r="K3" s="12"/>
      <c r="L3" s="12"/>
    </row>
    <row r="4" spans="1:13" ht="39" customHeight="1" x14ac:dyDescent="0.25">
      <c r="B4" s="13" t="s">
        <v>0</v>
      </c>
      <c r="C4" s="14"/>
      <c r="D4" s="14"/>
      <c r="E4" s="14"/>
      <c r="F4" s="14"/>
      <c r="G4" s="14"/>
      <c r="H4" s="14"/>
      <c r="I4" s="14"/>
      <c r="J4" s="15"/>
    </row>
    <row r="5" spans="1:13" ht="40.5" customHeight="1" x14ac:dyDescent="0.25">
      <c r="B5" s="16"/>
      <c r="C5" s="17" t="s">
        <v>1</v>
      </c>
      <c r="D5" s="17" t="s">
        <v>2</v>
      </c>
      <c r="E5" s="17" t="s">
        <v>3</v>
      </c>
      <c r="F5" s="17" t="s">
        <v>4</v>
      </c>
      <c r="G5" s="17" t="s">
        <v>5</v>
      </c>
      <c r="H5" s="17" t="s">
        <v>6</v>
      </c>
      <c r="I5" s="17" t="s">
        <v>7</v>
      </c>
      <c r="J5" s="18" t="s">
        <v>8</v>
      </c>
      <c r="K5" s="19"/>
      <c r="M5" s="20"/>
    </row>
    <row r="6" spans="1:13" x14ac:dyDescent="0.25">
      <c r="B6" s="21" t="s">
        <v>9</v>
      </c>
      <c r="C6" s="1"/>
      <c r="D6" s="1"/>
      <c r="E6" s="1"/>
      <c r="F6" s="1"/>
      <c r="G6" s="1"/>
      <c r="H6" s="2"/>
      <c r="I6" s="2"/>
      <c r="J6" s="22" t="str">
        <f>IF(COUNTIF(C6:I6,"&gt;0")=0,"",SUM(C6:I6)/COUNTIF(C6:I6,"&gt;0"))</f>
        <v/>
      </c>
      <c r="K6" s="23"/>
    </row>
    <row r="7" spans="1:13" x14ac:dyDescent="0.25">
      <c r="B7" s="24" t="s">
        <v>10</v>
      </c>
      <c r="C7" s="25">
        <f t="shared" ref="C7:I7" si="0">ROUND(C6/0.5,0)*0.5</f>
        <v>0</v>
      </c>
      <c r="D7" s="25">
        <f t="shared" si="0"/>
        <v>0</v>
      </c>
      <c r="E7" s="25">
        <f t="shared" si="0"/>
        <v>0</v>
      </c>
      <c r="F7" s="25">
        <f t="shared" si="0"/>
        <v>0</v>
      </c>
      <c r="G7" s="25">
        <f t="shared" si="0"/>
        <v>0</v>
      </c>
      <c r="H7" s="26">
        <f t="shared" si="0"/>
        <v>0</v>
      </c>
      <c r="I7" s="26">
        <f t="shared" si="0"/>
        <v>0</v>
      </c>
      <c r="J7" s="27"/>
      <c r="K7" s="23"/>
    </row>
    <row r="8" spans="1:13" x14ac:dyDescent="0.25">
      <c r="B8" s="28"/>
      <c r="C8" s="23"/>
      <c r="D8" s="23"/>
      <c r="E8" s="23"/>
      <c r="F8" s="23"/>
      <c r="G8" s="23"/>
      <c r="H8" s="29"/>
      <c r="I8" s="29"/>
      <c r="J8" s="30">
        <f>ROUND(SUMIF(J6,"&lt;4"), 2)</f>
        <v>0</v>
      </c>
      <c r="K8" s="30">
        <f>IF(AND(J6&gt;0,J6&lt;4),SUM(4-J8),0)</f>
        <v>0</v>
      </c>
      <c r="L8" s="31">
        <f>IF(K8=4,0,K8)</f>
        <v>0</v>
      </c>
      <c r="M8" s="32"/>
    </row>
    <row r="9" spans="1:13" ht="25.5" customHeight="1" x14ac:dyDescent="0.25">
      <c r="B9" s="10" t="s">
        <v>22</v>
      </c>
      <c r="C9" s="33"/>
      <c r="D9" s="33"/>
      <c r="E9" s="33"/>
      <c r="F9" s="33"/>
      <c r="G9" s="33"/>
      <c r="H9" s="33"/>
      <c r="I9" s="33"/>
      <c r="J9" s="33"/>
      <c r="K9" s="33"/>
      <c r="L9" s="33"/>
    </row>
    <row r="10" spans="1:13" ht="33" customHeight="1" x14ac:dyDescent="0.25">
      <c r="B10" s="13" t="s">
        <v>11</v>
      </c>
      <c r="C10" s="34"/>
      <c r="D10" s="34"/>
      <c r="E10" s="34"/>
      <c r="F10" s="34"/>
      <c r="G10" s="34"/>
      <c r="H10" s="34"/>
      <c r="I10" s="34"/>
      <c r="J10" s="34"/>
      <c r="K10" s="34"/>
      <c r="L10" s="34"/>
    </row>
    <row r="11" spans="1:13" ht="40.5" customHeight="1" x14ac:dyDescent="0.25">
      <c r="B11" s="16"/>
      <c r="C11" s="35" t="s">
        <v>12</v>
      </c>
      <c r="D11" s="36"/>
      <c r="E11" s="35" t="s">
        <v>13</v>
      </c>
      <c r="F11" s="36"/>
      <c r="G11" s="37" t="s">
        <v>14</v>
      </c>
      <c r="H11" s="37"/>
      <c r="I11" s="34"/>
      <c r="J11" s="34"/>
      <c r="K11" s="34"/>
      <c r="L11" s="34"/>
    </row>
    <row r="12" spans="1:13" ht="17.25" customHeight="1" x14ac:dyDescent="0.25">
      <c r="B12" s="21" t="s">
        <v>9</v>
      </c>
      <c r="C12" s="3"/>
      <c r="D12" s="3"/>
      <c r="E12" s="3"/>
      <c r="F12" s="4"/>
      <c r="G12" s="38">
        <f>SUM(C12+E12)/2</f>
        <v>0</v>
      </c>
      <c r="H12" s="39"/>
      <c r="I12" s="34"/>
      <c r="J12" s="34"/>
      <c r="K12" s="34"/>
      <c r="L12" s="34"/>
    </row>
    <row r="13" spans="1:13" ht="15.75" customHeight="1" x14ac:dyDescent="0.25">
      <c r="A13" s="9"/>
      <c r="B13" s="24" t="s">
        <v>10</v>
      </c>
      <c r="C13" s="40">
        <f>ROUND(C12/0.25,0)*0.25</f>
        <v>0</v>
      </c>
      <c r="D13" s="40"/>
      <c r="E13" s="40">
        <f>ROUND(E12/0.25,0)*0.25</f>
        <v>0</v>
      </c>
      <c r="F13" s="41"/>
      <c r="G13" s="42"/>
      <c r="H13" s="43"/>
      <c r="I13" s="44"/>
      <c r="J13" s="44"/>
      <c r="K13" s="44"/>
      <c r="L13" s="44"/>
    </row>
    <row r="14" spans="1:13" ht="15.75" customHeight="1" x14ac:dyDescent="0.25">
      <c r="A14" s="9"/>
      <c r="B14" s="28"/>
      <c r="C14" s="45"/>
      <c r="D14" s="45"/>
      <c r="E14" s="45"/>
      <c r="F14" s="29"/>
      <c r="G14" s="30">
        <f>ROUND(SUMIF(G12,"&lt;4"), 2)</f>
        <v>0</v>
      </c>
      <c r="H14" s="30">
        <f>IF(AND(G12&gt;0,G12&lt;4),SUM(4-G14),0)</f>
        <v>0</v>
      </c>
      <c r="I14" s="31">
        <f>IF(H14=4,0,H14)</f>
        <v>0</v>
      </c>
      <c r="J14" s="46"/>
      <c r="K14" s="44"/>
      <c r="L14" s="44"/>
    </row>
    <row r="15" spans="1:13" s="47" customFormat="1" ht="32.25" customHeight="1" x14ac:dyDescent="0.25">
      <c r="B15" s="13" t="s">
        <v>23</v>
      </c>
      <c r="C15" s="48"/>
      <c r="D15" s="48"/>
      <c r="E15" s="48"/>
      <c r="F15" s="49"/>
      <c r="G15" s="49"/>
      <c r="H15" s="49"/>
      <c r="I15" s="50"/>
      <c r="J15" s="51"/>
    </row>
    <row r="16" spans="1:13" ht="40.5" customHeight="1" x14ac:dyDescent="0.25">
      <c r="B16" s="16"/>
      <c r="C16" s="37" t="s">
        <v>17</v>
      </c>
      <c r="D16" s="37"/>
      <c r="E16" s="37" t="s">
        <v>18</v>
      </c>
      <c r="F16" s="37"/>
      <c r="G16" s="37" t="s">
        <v>19</v>
      </c>
      <c r="H16" s="37"/>
      <c r="I16" s="52"/>
      <c r="J16" s="52"/>
      <c r="K16" s="52"/>
      <c r="L16" s="52"/>
    </row>
    <row r="17" spans="2:14" ht="15" customHeight="1" x14ac:dyDescent="0.25">
      <c r="B17" s="21" t="s">
        <v>9</v>
      </c>
      <c r="C17" s="3"/>
      <c r="D17" s="4"/>
      <c r="E17" s="3"/>
      <c r="F17" s="3"/>
      <c r="G17" s="38">
        <f>SUM(C17+E17)/2</f>
        <v>0</v>
      </c>
      <c r="H17" s="39"/>
      <c r="I17" s="53"/>
      <c r="J17" s="53"/>
      <c r="K17" s="54"/>
      <c r="L17" s="54"/>
    </row>
    <row r="18" spans="2:14" ht="15" customHeight="1" x14ac:dyDescent="0.25">
      <c r="B18" s="24" t="s">
        <v>10</v>
      </c>
      <c r="C18" s="40">
        <f>ROUND(C17/0.25,0)*0.25</f>
        <v>0</v>
      </c>
      <c r="D18" s="41"/>
      <c r="E18" s="40">
        <f>ROUND(E17/0.25,0)*0.25</f>
        <v>0</v>
      </c>
      <c r="F18" s="40"/>
      <c r="G18" s="42"/>
      <c r="H18" s="43"/>
      <c r="I18" s="53"/>
      <c r="J18" s="53"/>
      <c r="K18" s="54"/>
      <c r="L18" s="54"/>
    </row>
    <row r="19" spans="2:14" ht="9.9" customHeight="1" x14ac:dyDescent="0.25">
      <c r="B19" s="28"/>
      <c r="C19" s="23"/>
      <c r="D19" s="23"/>
      <c r="E19" s="23"/>
      <c r="F19" s="29"/>
      <c r="G19" s="55">
        <f>ROUND(SUMIF(G17,"&lt;4"), 2)</f>
        <v>0</v>
      </c>
      <c r="H19" s="55">
        <f>IF(AND(G17&gt;0,G17&lt;4),SUM(4-G19),0)</f>
        <v>0</v>
      </c>
      <c r="I19" s="29"/>
      <c r="J19" s="29"/>
      <c r="K19" s="56"/>
      <c r="L19" s="56"/>
      <c r="M19" s="32"/>
      <c r="N19" s="32"/>
    </row>
    <row r="20" spans="2:14" ht="12" customHeight="1" x14ac:dyDescent="0.25">
      <c r="C20" s="57"/>
      <c r="D20" s="58"/>
      <c r="E20" s="57"/>
      <c r="F20" s="32"/>
      <c r="G20" s="59"/>
      <c r="H20" s="59">
        <f>IF(H19=4,0,H19)</f>
        <v>0</v>
      </c>
      <c r="I20" s="32"/>
      <c r="J20" s="32"/>
      <c r="M20" s="32"/>
      <c r="N20" s="32"/>
    </row>
    <row r="21" spans="2:14" ht="21.75" customHeight="1" x14ac:dyDescent="0.25">
      <c r="B21" s="13" t="s">
        <v>20</v>
      </c>
      <c r="C21" s="60"/>
      <c r="D21" s="60"/>
      <c r="E21" s="60"/>
      <c r="F21" s="61"/>
      <c r="G21" s="32"/>
      <c r="H21" s="32"/>
      <c r="I21" s="32"/>
      <c r="J21" s="32"/>
      <c r="M21" s="32"/>
      <c r="N21" s="32"/>
    </row>
    <row r="22" spans="2:14" ht="40.5" customHeight="1" x14ac:dyDescent="0.25">
      <c r="C22" s="62" t="s">
        <v>20</v>
      </c>
      <c r="D22" s="62"/>
      <c r="E22" s="63" t="s">
        <v>24</v>
      </c>
      <c r="F22" s="64"/>
      <c r="G22" s="65"/>
      <c r="H22" s="66"/>
      <c r="I22" s="66"/>
      <c r="J22" s="66"/>
      <c r="K22" s="67"/>
      <c r="L22" s="67"/>
    </row>
    <row r="23" spans="2:14" x14ac:dyDescent="0.25">
      <c r="B23" s="21" t="s">
        <v>9</v>
      </c>
      <c r="C23" s="68">
        <f>IF(OR(J6=0, J6=""), SUM(G12+G17)/2, SUM(J6+G12+G17)/3)</f>
        <v>0</v>
      </c>
      <c r="D23" s="69"/>
      <c r="E23" s="70">
        <f>IF(K8+H14+H19&gt;0,E24,0)</f>
        <v>0</v>
      </c>
      <c r="F23" s="71"/>
      <c r="G23" s="72"/>
      <c r="H23" s="73"/>
      <c r="I23" s="74"/>
      <c r="J23" s="75"/>
      <c r="K23" s="74"/>
      <c r="L23" s="74"/>
    </row>
    <row r="24" spans="2:14" x14ac:dyDescent="0.25">
      <c r="E24" s="31">
        <f>SUM(H14+H19+K8)</f>
        <v>0</v>
      </c>
    </row>
    <row r="25" spans="2:14" ht="21.75" customHeight="1" thickBot="1" x14ac:dyDescent="0.3">
      <c r="M25" s="15"/>
      <c r="N25" s="15"/>
    </row>
    <row r="26" spans="2:14" ht="30" customHeight="1" x14ac:dyDescent="0.25">
      <c r="B26" s="76" t="s">
        <v>21</v>
      </c>
      <c r="C26" s="77"/>
      <c r="D26" s="78" t="str">
        <f>IF(AND(E23&lt;=0.75,C23&gt;=4.5),"reussì l'admissiun en il gimnasi",IF(AND(E23&lt;=0.75,C23&gt;=4),"reussì l'admissiun en la SMC/SMS/SMI","betg reussì l'admissiun en il gimnasi ed en la SMC/SMS/SMI"))</f>
        <v>betg reussì l'admissiun en il gimnasi ed en la SMC/SMS/SMI</v>
      </c>
      <c r="E26" s="79"/>
      <c r="F26" s="15"/>
      <c r="G26" s="15"/>
      <c r="H26" s="15"/>
      <c r="I26" s="15"/>
      <c r="J26" s="15"/>
      <c r="K26" s="15"/>
      <c r="L26" s="15"/>
      <c r="M26" s="15"/>
      <c r="N26" s="15"/>
    </row>
    <row r="27" spans="2:14" ht="13.8" thickBot="1" x14ac:dyDescent="0.3">
      <c r="B27" s="80"/>
      <c r="C27" s="81"/>
      <c r="D27" s="82"/>
      <c r="E27" s="83"/>
      <c r="F27" s="15"/>
      <c r="G27" s="15"/>
      <c r="H27" s="15"/>
      <c r="I27" s="15"/>
      <c r="J27" s="15"/>
      <c r="K27" s="15"/>
      <c r="L27" s="15"/>
      <c r="M27" s="15"/>
      <c r="N27" s="15"/>
    </row>
    <row r="28" spans="2:14" ht="15.75" customHeight="1" x14ac:dyDescent="0.25">
      <c r="B28" s="15"/>
      <c r="C28" s="15"/>
      <c r="D28" s="15"/>
      <c r="E28" s="15"/>
      <c r="F28" s="15"/>
      <c r="G28" s="15"/>
      <c r="H28" s="15"/>
      <c r="I28" s="15"/>
      <c r="J28" s="15"/>
      <c r="K28" s="15"/>
      <c r="L28" s="15"/>
      <c r="M28" s="15"/>
      <c r="N28" s="15"/>
    </row>
    <row r="29" spans="2:14" x14ac:dyDescent="0.25">
      <c r="B29" s="15"/>
      <c r="C29" s="15"/>
      <c r="D29" s="15"/>
      <c r="E29" s="15"/>
      <c r="F29" s="15"/>
      <c r="G29" s="15"/>
      <c r="H29" s="15"/>
      <c r="I29" s="15"/>
      <c r="J29" s="15"/>
      <c r="K29" s="15"/>
      <c r="L29" s="15"/>
      <c r="M29" s="15"/>
      <c r="N29" s="15"/>
    </row>
    <row r="30" spans="2:14" x14ac:dyDescent="0.25">
      <c r="B30" s="15"/>
      <c r="C30" s="15"/>
      <c r="D30" s="15"/>
      <c r="E30" s="15"/>
      <c r="F30" s="15"/>
      <c r="G30" s="15"/>
      <c r="H30" s="15"/>
      <c r="I30" s="15"/>
      <c r="J30" s="15"/>
      <c r="K30" s="15"/>
      <c r="L30" s="15"/>
      <c r="M30" s="15"/>
      <c r="N30" s="15"/>
    </row>
    <row r="31" spans="2:14" x14ac:dyDescent="0.25">
      <c r="B31" s="15"/>
      <c r="C31" s="15"/>
      <c r="D31" s="15"/>
      <c r="E31" s="15"/>
      <c r="F31" s="15"/>
      <c r="G31" s="15"/>
      <c r="H31" s="15"/>
      <c r="I31" s="15"/>
      <c r="J31" s="15"/>
      <c r="K31" s="15"/>
      <c r="L31" s="15"/>
      <c r="M31" s="15"/>
      <c r="N31" s="15"/>
    </row>
    <row r="32" spans="2:14" x14ac:dyDescent="0.25">
      <c r="B32" s="15"/>
      <c r="C32" s="15"/>
      <c r="D32" s="15"/>
      <c r="E32" s="15"/>
      <c r="F32" s="15"/>
      <c r="G32" s="15"/>
      <c r="H32" s="15"/>
      <c r="I32" s="15"/>
      <c r="J32" s="15"/>
      <c r="K32" s="15"/>
      <c r="L32" s="15"/>
      <c r="M32" s="15"/>
      <c r="N32" s="15"/>
    </row>
    <row r="33" spans="2:14" x14ac:dyDescent="0.25">
      <c r="B33" s="15"/>
      <c r="C33" s="15"/>
      <c r="D33" s="15"/>
      <c r="E33" s="15"/>
      <c r="F33" s="15"/>
      <c r="G33" s="15"/>
      <c r="H33" s="15"/>
      <c r="I33" s="15"/>
      <c r="J33" s="15"/>
      <c r="K33" s="15"/>
      <c r="L33" s="15"/>
      <c r="M33" s="15"/>
      <c r="N33" s="15"/>
    </row>
  </sheetData>
  <sheetProtection algorithmName="SHA-512" hashValue="a8lMuQ3ZO75wmdv//JoHlrTTMyflJz/Jt+g0VjMSZDArMVmwQxfZTwTHQQ9V1lLruruu2CKOaxW1MBPSxTq/9g==" saltValue="BYlvNUWkEc0rGC6M6cqAmg==" spinCount="100000" sheet="1" objects="1" scenarios="1"/>
  <mergeCells count="37">
    <mergeCell ref="C12:D12"/>
    <mergeCell ref="E12:F12"/>
    <mergeCell ref="G17:H18"/>
    <mergeCell ref="C11:D11"/>
    <mergeCell ref="E11:F11"/>
    <mergeCell ref="G11:H11"/>
    <mergeCell ref="C13:D13"/>
    <mergeCell ref="E13:F13"/>
    <mergeCell ref="G12:H13"/>
    <mergeCell ref="I23:J23"/>
    <mergeCell ref="G23:H23"/>
    <mergeCell ref="D26:E27"/>
    <mergeCell ref="B26:C27"/>
    <mergeCell ref="E16:F16"/>
    <mergeCell ref="E17:F17"/>
    <mergeCell ref="E18:F18"/>
    <mergeCell ref="C16:D16"/>
    <mergeCell ref="C17:D17"/>
    <mergeCell ref="C18:D18"/>
    <mergeCell ref="C23:D23"/>
    <mergeCell ref="E23:F23"/>
    <mergeCell ref="B2:J2"/>
    <mergeCell ref="K23:L23"/>
    <mergeCell ref="C22:D22"/>
    <mergeCell ref="E22:F22"/>
    <mergeCell ref="G22:H22"/>
    <mergeCell ref="I22:J22"/>
    <mergeCell ref="K22:L22"/>
    <mergeCell ref="K16:L16"/>
    <mergeCell ref="I16:J16"/>
    <mergeCell ref="I17:J17"/>
    <mergeCell ref="I18:J18"/>
    <mergeCell ref="J6:J7"/>
    <mergeCell ref="G16:H16"/>
    <mergeCell ref="K17:L18"/>
    <mergeCell ref="B3:I3"/>
    <mergeCell ref="B9:L9"/>
  </mergeCells>
  <conditionalFormatting sqref="D26:E27">
    <cfRule type="containsText" dxfId="3" priority="1" operator="containsText" text="reussì l'admissiun en la SMC/SMS/SMI">
      <formula>NOT(ISERROR(SEARCH("reussì l'admissiun en la SMC/SMS/SMI",D26)))</formula>
    </cfRule>
    <cfRule type="containsText" dxfId="2" priority="2" operator="containsText" text="betg reussì l'admissiun en il gimnasi ed en la SMC/SMS/SMI">
      <formula>NOT(ISERROR(SEARCH("betg reussì l'admissiun en il gimnasi ed en la SMC/SMS/SMI",D26)))</formula>
    </cfRule>
    <cfRule type="containsText" dxfId="1" priority="3" operator="containsText" text="reussì l'admissiun en il gimnasi">
      <formula>NOT(ISERROR(SEARCH("reussì l'admissiun en il gimnasi",D26)))</formula>
    </cfRule>
  </conditionalFormatting>
  <conditionalFormatting sqref="H25">
    <cfRule type="containsText" dxfId="0" priority="4" operator="containsText" text="reussì l'admissiun en il gimnasi ed en la SMC/SMI/SMS">
      <formula>NOT(ISERROR(SEARCH("reussì l'admissiun en il gimnasi ed en la SMC/SMI/SMS",H25)))</formula>
    </cfRule>
  </conditionalFormatting>
  <pageMargins left="0.7" right="0.7" top="0.78740157499999996" bottom="0.78740157499999996" header="0.3" footer="0.3"/>
  <pageSetup paperSize="9" scale="84" orientation="portrait" r:id="rId1"/>
  <colBreaks count="1" manualBreakCount="1">
    <brk id="10" max="1048575"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F8F92912A4832244AA0EBA64CD60EE0C" ma:contentTypeVersion="1" ma:contentTypeDescription="Ein neues Dokument erstellen." ma:contentTypeScope="" ma:versionID="cc6040c6395bcf37ef913951024dba34">
  <xsd:schema xmlns:xsd="http://www.w3.org/2001/XMLSchema" xmlns:xs="http://www.w3.org/2001/XMLSchema" xmlns:p="http://schemas.microsoft.com/office/2006/metadata/properties" xmlns:ns1="http://schemas.microsoft.com/sharepoint/v3" targetNamespace="http://schemas.microsoft.com/office/2006/metadata/properties" ma:root="true" ma:fieldsID="5a59a4c3cf7d080813fab7205a7a12fa"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Geplantes Startdatum" ma:description="" ma:hidden="true" ma:internalName="PublishingStartDate">
      <xsd:simpleType>
        <xsd:restriction base="dms:Unknown"/>
      </xsd:simpleType>
    </xsd:element>
    <xsd:element name="PublishingExpirationDate" ma:index="9" nillable="true" ma:displayName="Geplantes Enddatum" ma:description=""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3718000-D528-41FA-9FBC-4B3AA0D4F875}">
  <ds:schemaRefs>
    <ds:schemaRef ds:uri="http://schemas.microsoft.com/sharepoint/v3/contenttype/forms"/>
  </ds:schemaRefs>
</ds:datastoreItem>
</file>

<file path=customXml/itemProps2.xml><?xml version="1.0" encoding="utf-8"?>
<ds:datastoreItem xmlns:ds="http://schemas.openxmlformats.org/officeDocument/2006/customXml" ds:itemID="{64C2B267-EDC9-4837-970F-0D0D0649F14F}">
  <ds:schemaRefs>
    <ds:schemaRef ds:uri="http://purl.org/dc/terms/"/>
    <ds:schemaRef ds:uri="aa65f1a8-ce7f-4ea5-8242-d903488404a4"/>
    <ds:schemaRef ds:uri="http://purl.org/dc/dcmitype/"/>
    <ds:schemaRef ds:uri="http://schemas.microsoft.com/office/infopath/2007/PartnerControls"/>
    <ds:schemaRef ds:uri="http://purl.org/dc/elements/1.1/"/>
    <ds:schemaRef ds:uri="http://schemas.microsoft.com/office/2006/metadata/properties"/>
    <ds:schemaRef ds:uri="http://schemas.microsoft.com/office/2006/documentManagement/types"/>
    <ds:schemaRef ds:uri="http://schemas.openxmlformats.org/package/2006/metadata/core-properties"/>
    <ds:schemaRef ds:uri="http://schemas.microsoft.com/sharepoint/v3"/>
    <ds:schemaRef ds:uri="http://www.w3.org/XML/1998/namespace"/>
  </ds:schemaRefs>
</ds:datastoreItem>
</file>

<file path=customXml/itemProps3.xml><?xml version="1.0" encoding="utf-8"?>
<ds:datastoreItem xmlns:ds="http://schemas.openxmlformats.org/officeDocument/2006/customXml" ds:itemID="{4AE5F9D9-9B2B-4199-A4EE-326C1C72A24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EP</vt:lpstr>
      <vt:lpstr>EP!Druckbereich</vt:lpstr>
    </vt:vector>
  </TitlesOfParts>
  <Company>Kantonale Verwaltung Graubünden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Notenrechner</dc:title>
  <dc:creator>Locher Simone</dc:creator>
  <cp:lastModifiedBy>Locher Simone (AHB GR)</cp:lastModifiedBy>
  <cp:lastPrinted>2023-05-11T12:28:50Z</cp:lastPrinted>
  <dcterms:created xsi:type="dcterms:W3CDTF">2022-09-26T15:02:08Z</dcterms:created>
  <dcterms:modified xsi:type="dcterms:W3CDTF">2026-05-18T10:49:38Z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0x010100F8F92912A4832244AA0EBA64CD60EE0C</vt:lpwstr>
  </property>
  <property fmtid="{D5CDD505-2E9C-101B-9397-08002B2CF9AE}" pid="3" name="MSIP_Label_fbfc5642-2d7f-4e68-9674-ab3e35a89b06_Enabled">
    <vt:lpwstr>true</vt:lpwstr>
  </property>
  <property fmtid="{D5CDD505-2E9C-101B-9397-08002B2CF9AE}" pid="4" name="MSIP_Label_fbfc5642-2d7f-4e68-9674-ab3e35a89b06_SetDate">
    <vt:lpwstr>2025-05-16T09:27:38Z</vt:lpwstr>
  </property>
  <property fmtid="{D5CDD505-2E9C-101B-9397-08002B2CF9AE}" pid="5" name="MSIP_Label_fbfc5642-2d7f-4e68-9674-ab3e35a89b06_Method">
    <vt:lpwstr>Standard</vt:lpwstr>
  </property>
  <property fmtid="{D5CDD505-2E9C-101B-9397-08002B2CF9AE}" pid="6" name="MSIP_Label_fbfc5642-2d7f-4e68-9674-ab3e35a89b06_Name">
    <vt:lpwstr>label-2-default</vt:lpwstr>
  </property>
  <property fmtid="{D5CDD505-2E9C-101B-9397-08002B2CF9AE}" pid="7" name="MSIP_Label_fbfc5642-2d7f-4e68-9674-ab3e35a89b06_SiteId">
    <vt:lpwstr>70ee0a01-45f2-4b86-aa78-73100089c50c</vt:lpwstr>
  </property>
  <property fmtid="{D5CDD505-2E9C-101B-9397-08002B2CF9AE}" pid="8" name="MSIP_Label_fbfc5642-2d7f-4e68-9674-ab3e35a89b06_ActionId">
    <vt:lpwstr>613f3dfc-08d2-47a1-88ec-65c9f0c95083</vt:lpwstr>
  </property>
  <property fmtid="{D5CDD505-2E9C-101B-9397-08002B2CF9AE}" pid="9" name="MSIP_Label_fbfc5642-2d7f-4e68-9674-ab3e35a89b06_ContentBits">
    <vt:lpwstr>0</vt:lpwstr>
  </property>
</Properties>
</file>